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16" windowWidth="19320" windowHeight="12120" firstSheet="6" activeTab="11"/>
  </bookViews>
  <sheets>
    <sheet name="WestBudd" sheetId="1" r:id="rId1"/>
    <sheet name="EastBudd" sheetId="2" r:id="rId2"/>
    <sheet name="PercivalCreek" sheetId="3" r:id="rId3"/>
    <sheet name="PattisonLake" sheetId="4" r:id="rId4"/>
    <sheet name="MoxlieCreek" sheetId="5" r:id="rId5"/>
    <sheet name="LowerDeschutes" sheetId="6" r:id="rId6"/>
    <sheet name="OffutLake" sheetId="7" r:id="rId7"/>
    <sheet name="LawrenceLake" sheetId="8" r:id="rId8"/>
    <sheet name="Rainier" sheetId="9" r:id="rId9"/>
    <sheet name="SpurgeonCreek" sheetId="10" r:id="rId10"/>
    <sheet name="Vail" sheetId="11" r:id="rId11"/>
    <sheet name="UpperDeschutes" sheetId="12" r:id="rId12"/>
    <sheet name="ProjectArea" sheetId="13" r:id="rId13"/>
  </sheets>
  <definedNames/>
  <calcPr fullCalcOnLoad="1"/>
</workbook>
</file>

<file path=xl/sharedStrings.xml><?xml version="1.0" encoding="utf-8"?>
<sst xmlns="http://schemas.openxmlformats.org/spreadsheetml/2006/main" count="261" uniqueCount="21">
  <si>
    <t>OBJECTID</t>
  </si>
  <si>
    <t>CLASS_NAME</t>
  </si>
  <si>
    <t>Acres</t>
  </si>
  <si>
    <t>Sq_Miles</t>
  </si>
  <si>
    <t>Shape_Leng</t>
  </si>
  <si>
    <t>Shape_Area</t>
  </si>
  <si>
    <t>Asphalt/Pavement/Bare Earth</t>
  </si>
  <si>
    <t>Composite Roof/Bare and Compacted Earth</t>
  </si>
  <si>
    <t>Homogenous Coniferous Forest</t>
  </si>
  <si>
    <t>Mixed Forest</t>
  </si>
  <si>
    <t>Mixed Shrub/Understory Vegetation</t>
  </si>
  <si>
    <t>Predominately Coniferous Forest</t>
  </si>
  <si>
    <t>Predominately Decidous Forest</t>
  </si>
  <si>
    <t>Scrub/Shrub/Short Grasses</t>
  </si>
  <si>
    <t>Scrub/Shrub/Wetlands</t>
  </si>
  <si>
    <t>Short Grasses</t>
  </si>
  <si>
    <t>Turf/Green Grasses</t>
  </si>
  <si>
    <t>Water</t>
  </si>
  <si>
    <t>Wetlands/Bare Earth/Tilled Soil</t>
  </si>
  <si>
    <t>Wetlands/Scrub/Shrub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</si>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</sst>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sz val="10.25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b/>
      <sz val="14.25"/>
      <name val="Arial"/>
      <family val="2"/>
    </font>
    <font>
      <sz val="10.5"/>
      <name val="Arial"/>
      <family val="2"/>
    </font>
    <font>
      <sz val="11.25"/>
      <name val="Arial"/>
      <family val="0"/>
    </font>
    <font>
      <b/>
      <sz val="10.75"/>
      <name val="Arial"/>
      <family val="2"/>
    </font>
    <font>
      <sz val="8.5"/>
      <name val="Arial"/>
      <family val="0"/>
    </font>
    <font>
      <b/>
      <sz val="18"/>
      <name val="Arial"/>
      <family val="2"/>
    </font>
    <font>
      <b/>
      <sz val="15.5"/>
      <name val="Arial"/>
      <family val="2"/>
    </font>
    <font>
      <b/>
      <sz val="15.25"/>
      <name val="Arial"/>
      <family val="2"/>
    </font>
    <font>
      <b/>
      <sz val="16.75"/>
      <name val="Arial"/>
      <family val="2"/>
    </font>
    <font>
      <sz val="9.25"/>
      <name val="Arial"/>
      <family val="0"/>
    </font>
    <font>
      <b/>
      <sz val="16.5"/>
      <name val="Arial"/>
      <family val="2"/>
    </font>
    <font>
      <sz val="9.75"/>
      <name val="Arial"/>
      <family val="0"/>
    </font>
    <font>
      <b/>
      <sz val="18.7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WestBudd!$A$2:$A$15</c:f>
              <c:strCache/>
            </c:strRef>
          </c:cat>
          <c:val>
            <c:numRef>
              <c:f>WestBudd!$F$2:$F$15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775"/>
          <c:y val="0.1735"/>
          <c:w val="0.92425"/>
          <c:h val="0.826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MoxlieCreek!$F$2:$F$15</c:f>
              <c:numCache/>
            </c:numRef>
          </c:val>
          <c:shape val="box"/>
        </c:ser>
        <c:shape val="box"/>
        <c:axId val="46776418"/>
        <c:axId val="18334579"/>
      </c:bar3DChart>
      <c:catAx>
        <c:axId val="467764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18334579"/>
        <c:crosses val="autoZero"/>
        <c:auto val="1"/>
        <c:lblOffset val="100"/>
        <c:noMultiLvlLbl val="0"/>
      </c:catAx>
      <c:valAx>
        <c:axId val="18334579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467764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LowerDeschutes!$A$2:$A$15</c:f>
              <c:strCache/>
            </c:strRef>
          </c:cat>
          <c:val>
            <c:numRef>
              <c:f>LowerDeschutes!$F$2:$F$15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10475"/>
          <c:w val="0.96575"/>
          <c:h val="0.895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LowerDeschutes!$F$2:$F$15</c:f>
              <c:numCache/>
            </c:numRef>
          </c:val>
          <c:shape val="box"/>
        </c:ser>
        <c:shape val="box"/>
        <c:axId val="30793484"/>
        <c:axId val="8705901"/>
      </c:bar3DChart>
      <c:catAx>
        <c:axId val="307934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8705901"/>
        <c:crosses val="autoZero"/>
        <c:auto val="1"/>
        <c:lblOffset val="100"/>
        <c:noMultiLvlLbl val="0"/>
      </c:catAx>
      <c:valAx>
        <c:axId val="8705901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307934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OffutLake!$A$2:$A$15</c:f>
              <c:strCache/>
            </c:strRef>
          </c:cat>
          <c:val>
            <c:numRef>
              <c:f>OffutLake!$F$2:$F$15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.1195"/>
          <c:w val="0.96225"/>
          <c:h val="0.880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OffutLake!$F$2:$F$15</c:f>
              <c:numCache/>
            </c:numRef>
          </c:val>
          <c:shape val="box"/>
        </c:ser>
        <c:shape val="box"/>
        <c:axId val="11244246"/>
        <c:axId val="34089351"/>
      </c:bar3DChart>
      <c:catAx>
        <c:axId val="112442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34089351"/>
        <c:crosses val="autoZero"/>
        <c:auto val="1"/>
        <c:lblOffset val="100"/>
        <c:noMultiLvlLbl val="0"/>
      </c:catAx>
      <c:valAx>
        <c:axId val="34089351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112442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LawrenceLake!$A$2:$A$15</c:f>
              <c:strCache/>
            </c:strRef>
          </c:cat>
          <c:val>
            <c:numRef>
              <c:f>LawrenceLake!$F$2:$F$15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4475"/>
          <c:w val="0.9535"/>
          <c:h val="0.855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LawrenceLake!$F$2:$F$15</c:f>
              <c:numCache/>
            </c:numRef>
          </c:val>
          <c:shape val="box"/>
        </c:ser>
        <c:shape val="box"/>
        <c:axId val="38368704"/>
        <c:axId val="9774017"/>
      </c:bar3DChart>
      <c:catAx>
        <c:axId val="383687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9774017"/>
        <c:crosses val="autoZero"/>
        <c:auto val="1"/>
        <c:lblOffset val="100"/>
        <c:noMultiLvlLbl val="0"/>
      </c:catAx>
      <c:valAx>
        <c:axId val="9774017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383687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Rainier!$A$2:$A$15</c:f>
              <c:strCache/>
            </c:strRef>
          </c:cat>
          <c:val>
            <c:numRef>
              <c:f>Rainier!$F$2:$F$15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31"/>
          <c:w val="0.9585"/>
          <c:h val="0.869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Rainier!$F$2:$F$15</c:f>
              <c:numCache/>
            </c:numRef>
          </c:val>
          <c:shape val="box"/>
        </c:ser>
        <c:shape val="box"/>
        <c:axId val="20857290"/>
        <c:axId val="53497883"/>
      </c:bar3DChart>
      <c:catAx>
        <c:axId val="208572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3497883"/>
        <c:crosses val="autoZero"/>
        <c:auto val="1"/>
        <c:lblOffset val="100"/>
        <c:noMultiLvlLbl val="0"/>
      </c:catAx>
      <c:valAx>
        <c:axId val="53497883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208572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SpurgeonCreek!$A$2:$A$15</c:f>
              <c:strCache/>
            </c:strRef>
          </c:cat>
          <c:val>
            <c:numRef>
              <c:f>SpurgeonCreek!$F$2:$F$15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325"/>
          <c:y val="0.14575"/>
          <c:w val="0.93325"/>
          <c:h val="0.854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WestBudd!$F$2:$F$15</c:f>
              <c:numCache/>
            </c:numRef>
          </c:val>
          <c:shape val="box"/>
        </c:ser>
        <c:shape val="box"/>
        <c:axId val="26833146"/>
        <c:axId val="40171723"/>
      </c:bar3DChart>
      <c:catAx>
        <c:axId val="268331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40171723"/>
        <c:crosses val="autoZero"/>
        <c:auto val="1"/>
        <c:lblOffset val="100"/>
        <c:noMultiLvlLbl val="0"/>
      </c:catAx>
      <c:valAx>
        <c:axId val="40171723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268331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96"/>
          <c:w val="0.966"/>
          <c:h val="0.904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SpurgeonCreek!$F$2:$F$15</c:f>
              <c:numCache/>
            </c:numRef>
          </c:val>
          <c:shape val="box"/>
        </c:ser>
        <c:shape val="box"/>
        <c:axId val="11718900"/>
        <c:axId val="38361237"/>
      </c:bar3DChart>
      <c:catAx>
        <c:axId val="117189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38361237"/>
        <c:crosses val="autoZero"/>
        <c:auto val="1"/>
        <c:lblOffset val="100"/>
        <c:noMultiLvlLbl val="0"/>
      </c:catAx>
      <c:valAx>
        <c:axId val="38361237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117189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Vail!$A$2:$A$15</c:f>
              <c:strCache/>
            </c:strRef>
          </c:cat>
          <c:val>
            <c:numRef>
              <c:f>Vail!$F$2:$F$15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085"/>
          <c:w val="0.959"/>
          <c:h val="0.891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Vail!$F$2:$F$15</c:f>
              <c:numCache/>
            </c:numRef>
          </c:val>
          <c:shape val="box"/>
        </c:ser>
        <c:shape val="box"/>
        <c:axId val="9706814"/>
        <c:axId val="20252463"/>
      </c:bar3DChart>
      <c:catAx>
        <c:axId val="97068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20252463"/>
        <c:crosses val="autoZero"/>
        <c:auto val="1"/>
        <c:lblOffset val="100"/>
        <c:noMultiLvlLbl val="0"/>
      </c:catAx>
      <c:valAx>
        <c:axId val="20252463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970681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UpperDeschutes!$A$2:$A$15</c:f>
              <c:strCache/>
            </c:strRef>
          </c:cat>
          <c:val>
            <c:numRef>
              <c:f>UpperDeschutes!$F$2:$F$15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2575"/>
          <c:w val="0.965"/>
          <c:h val="0.874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UpperDeschutes!$F$2:$F$15</c:f>
              <c:numCache/>
            </c:numRef>
          </c:val>
          <c:shape val="box"/>
        </c:ser>
        <c:shape val="box"/>
        <c:axId val="48054440"/>
        <c:axId val="29836777"/>
      </c:bar3DChart>
      <c:catAx>
        <c:axId val="480544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29836777"/>
        <c:crosses val="autoZero"/>
        <c:auto val="1"/>
        <c:lblOffset val="100"/>
        <c:noMultiLvlLbl val="0"/>
      </c:catAx>
      <c:valAx>
        <c:axId val="29836777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4805444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ProjectArea!$B$2:$B$15</c:f>
              <c:strCache/>
            </c:strRef>
          </c:cat>
          <c:val>
            <c:numRef>
              <c:f>ProjectArea!$G$2:$G$15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9875"/>
          <c:w val="0.96125"/>
          <c:h val="0.901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/>
            </c:strRef>
          </c:cat>
          <c:val>
            <c:numRef>
              <c:f>ProjectArea!$G$2:$G$15</c:f>
              <c:numCache/>
            </c:numRef>
          </c:val>
          <c:shape val="box"/>
        </c:ser>
        <c:shape val="box"/>
        <c:axId val="95538"/>
        <c:axId val="859843"/>
      </c:bar3DChart>
      <c:catAx>
        <c:axId val="955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859843"/>
        <c:crosses val="autoZero"/>
        <c:auto val="1"/>
        <c:lblOffset val="100"/>
        <c:noMultiLvlLbl val="0"/>
      </c:catAx>
      <c:valAx>
        <c:axId val="859843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955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EastBudd!$A$2:$A$15</c:f>
              <c:strCache/>
            </c:strRef>
          </c:cat>
          <c:val>
            <c:numRef>
              <c:f>EastBudd!$F$2:$F$15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"/>
          <c:y val="0.1155"/>
          <c:w val="0.9465"/>
          <c:h val="0.884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EastBudd!$F$2:$F$15</c:f>
              <c:numCache/>
            </c:numRef>
          </c:val>
          <c:shape val="box"/>
        </c:ser>
        <c:shape val="box"/>
        <c:axId val="26001188"/>
        <c:axId val="32684101"/>
      </c:bar3DChart>
      <c:catAx>
        <c:axId val="260011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32684101"/>
        <c:crosses val="autoZero"/>
        <c:auto val="1"/>
        <c:lblOffset val="100"/>
        <c:noMultiLvlLbl val="0"/>
      </c:catAx>
      <c:valAx>
        <c:axId val="32684101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2600118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PercivalCreek!$A$2:$A$15</c:f>
              <c:strCache/>
            </c:strRef>
          </c:cat>
          <c:val>
            <c:numRef>
              <c:f>PercivalCreek!$F$2:$F$15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5"/>
          <c:y val="0.15175"/>
          <c:w val="0.92975"/>
          <c:h val="0.848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PercivalCreek!$F$2:$F$15</c:f>
              <c:numCache/>
            </c:numRef>
          </c:val>
          <c:shape val="box"/>
        </c:ser>
        <c:shape val="box"/>
        <c:axId val="25721454"/>
        <c:axId val="30166495"/>
      </c:bar3DChart>
      <c:catAx>
        <c:axId val="257214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30166495"/>
        <c:crosses val="autoZero"/>
        <c:auto val="1"/>
        <c:lblOffset val="100"/>
        <c:noMultiLvlLbl val="0"/>
      </c:catAx>
      <c:valAx>
        <c:axId val="30166495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2572145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PattisonLake!$A$2:$A$15</c:f>
              <c:strCache/>
            </c:strRef>
          </c:cat>
          <c:val>
            <c:numRef>
              <c:f>PattisonLake!$F$2:$F$15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>
        <c:manualLayout>
          <c:xMode val="factor"/>
          <c:yMode val="factor"/>
          <c:x val="0.00125"/>
          <c:y val="0.03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545"/>
          <c:w val="0.95225"/>
          <c:h val="0.845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0033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FFFFCC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3366FF"/>
              </a:solidFill>
            </c:spPr>
          </c:dPt>
          <c:dPt>
            <c:idx val="12"/>
            <c:invertIfNegative val="0"/>
            <c:spPr>
              <a:solidFill>
                <a:srgbClr val="80000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cat>
            <c:strRef>
              <c:f>ProjectArea!$B$2:$B$15</c:f>
              <c:strCache>
                <c:ptCount val="14"/>
                <c:pt idx="0">
                  <c:v>Asphalt/Pavement/Bare Earth</c:v>
                </c:pt>
                <c:pt idx="1">
                  <c:v>Composite Roof/Bare and Compacted Earth</c:v>
                </c:pt>
                <c:pt idx="2">
                  <c:v>Homogenous Coniferous Forest</c:v>
                </c:pt>
                <c:pt idx="3">
                  <c:v>Mixed Forest</c:v>
                </c:pt>
                <c:pt idx="4">
                  <c:v>Mixed Shrub/Understory Vegetation</c:v>
                </c:pt>
                <c:pt idx="5">
                  <c:v>Predominately Coniferous Forest</c:v>
                </c:pt>
                <c:pt idx="6">
                  <c:v>Predominately Decidous Forest</c:v>
                </c:pt>
                <c:pt idx="7">
                  <c:v>Scrub/Shrub/Short Grasses</c:v>
                </c:pt>
                <c:pt idx="8">
                  <c:v>Scrub/Shrub/Wetlands</c:v>
                </c:pt>
                <c:pt idx="9">
                  <c:v>Short Grasses</c:v>
                </c:pt>
                <c:pt idx="10">
                  <c:v>Turf/Green Grasses</c:v>
                </c:pt>
                <c:pt idx="11">
                  <c:v>Water</c:v>
                </c:pt>
                <c:pt idx="12">
                  <c:v>Wetlands/Bare Earth/Tilled Soil</c:v>
                </c:pt>
                <c:pt idx="13">
                  <c:v>Wetlands/Scrub/Shrub</c:v>
                </c:pt>
              </c:strCache>
            </c:strRef>
          </c:cat>
          <c:val>
            <c:numRef>
              <c:f>PattisonLake!$F$2:$F$15</c:f>
              <c:numCache/>
            </c:numRef>
          </c:val>
          <c:shape val="box"/>
        </c:ser>
        <c:shape val="box"/>
        <c:axId val="3063000"/>
        <c:axId val="27567001"/>
      </c:bar3DChart>
      <c:catAx>
        <c:axId val="30630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27567001"/>
        <c:crosses val="autoZero"/>
        <c:auto val="1"/>
        <c:lblOffset val="100"/>
        <c:noMultiLvlLbl val="0"/>
      </c:catAx>
      <c:valAx>
        <c:axId val="27567001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30630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Percent of Land Cover Type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Pt>
            <c:idx val="7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3366FF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MoxlieCreek!$A$2:$A$15</c:f>
              <c:strCache/>
            </c:strRef>
          </c:cat>
          <c:val>
            <c:numRef>
              <c:f>MoxlieCreek!$F$2:$F$15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152400</xdr:rowOff>
    </xdr:from>
    <xdr:to>
      <xdr:col>7</xdr:col>
      <xdr:colOff>523875</xdr:colOff>
      <xdr:row>56</xdr:row>
      <xdr:rowOff>95250</xdr:rowOff>
    </xdr:to>
    <xdr:graphicFrame>
      <xdr:nvGraphicFramePr>
        <xdr:cNvPr id="1" name="Chart 1"/>
        <xdr:cNvGraphicFramePr/>
      </xdr:nvGraphicFramePr>
      <xdr:xfrm>
        <a:off x="9525" y="2905125"/>
        <a:ext cx="814387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21</xdr:col>
      <xdr:colOff>428625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8239125" y="3076575"/>
        <a:ext cx="8353425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6</xdr:col>
      <xdr:colOff>19050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0" y="2914650"/>
        <a:ext cx="829627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22</xdr:col>
      <xdr:colOff>581025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9496425" y="2914650"/>
        <a:ext cx="9115425" cy="745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4</xdr:col>
      <xdr:colOff>361950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0" y="2914650"/>
        <a:ext cx="8343900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22</xdr:col>
      <xdr:colOff>600075</xdr:colOff>
      <xdr:row>65</xdr:row>
      <xdr:rowOff>142875</xdr:rowOff>
    </xdr:to>
    <xdr:graphicFrame>
      <xdr:nvGraphicFramePr>
        <xdr:cNvPr id="2" name="Chart 2"/>
        <xdr:cNvGraphicFramePr/>
      </xdr:nvGraphicFramePr>
      <xdr:xfrm>
        <a:off x="11582400" y="2752725"/>
        <a:ext cx="9134475" cy="791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5</xdr:col>
      <xdr:colOff>285750</xdr:colOff>
      <xdr:row>64</xdr:row>
      <xdr:rowOff>133350</xdr:rowOff>
    </xdr:to>
    <xdr:graphicFrame>
      <xdr:nvGraphicFramePr>
        <xdr:cNvPr id="1" name="Chart 1"/>
        <xdr:cNvGraphicFramePr/>
      </xdr:nvGraphicFramePr>
      <xdr:xfrm>
        <a:off x="0" y="2914650"/>
        <a:ext cx="8315325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23</xdr:col>
      <xdr:colOff>9525</xdr:colOff>
      <xdr:row>64</xdr:row>
      <xdr:rowOff>152400</xdr:rowOff>
    </xdr:to>
    <xdr:graphicFrame>
      <xdr:nvGraphicFramePr>
        <xdr:cNvPr id="2" name="Chart 2"/>
        <xdr:cNvGraphicFramePr/>
      </xdr:nvGraphicFramePr>
      <xdr:xfrm>
        <a:off x="10077450" y="2914650"/>
        <a:ext cx="9153525" cy="760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142875</xdr:rowOff>
    </xdr:from>
    <xdr:to>
      <xdr:col>5</xdr:col>
      <xdr:colOff>1238250</xdr:colOff>
      <xdr:row>56</xdr:row>
      <xdr:rowOff>76200</xdr:rowOff>
    </xdr:to>
    <xdr:graphicFrame>
      <xdr:nvGraphicFramePr>
        <xdr:cNvPr id="1" name="Chart 1"/>
        <xdr:cNvGraphicFramePr/>
      </xdr:nvGraphicFramePr>
      <xdr:xfrm>
        <a:off x="666750" y="2895600"/>
        <a:ext cx="81343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1485900</xdr:colOff>
      <xdr:row>17</xdr:row>
      <xdr:rowOff>152400</xdr:rowOff>
    </xdr:from>
    <xdr:to>
      <xdr:col>21</xdr:col>
      <xdr:colOff>247650</xdr:colOff>
      <xdr:row>56</xdr:row>
      <xdr:rowOff>142875</xdr:rowOff>
    </xdr:to>
    <xdr:graphicFrame>
      <xdr:nvGraphicFramePr>
        <xdr:cNvPr id="2" name="Chart 3"/>
        <xdr:cNvGraphicFramePr/>
      </xdr:nvGraphicFramePr>
      <xdr:xfrm>
        <a:off x="9048750" y="2905125"/>
        <a:ext cx="986790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28575</xdr:rowOff>
    </xdr:from>
    <xdr:to>
      <xdr:col>7</xdr:col>
      <xdr:colOff>495300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38100" y="2943225"/>
        <a:ext cx="81534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21</xdr:col>
      <xdr:colOff>581025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8305800" y="3076575"/>
        <a:ext cx="85058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6</xdr:col>
      <xdr:colOff>133350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0" y="2914650"/>
        <a:ext cx="82581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581025</xdr:colOff>
      <xdr:row>17</xdr:row>
      <xdr:rowOff>152400</xdr:rowOff>
    </xdr:from>
    <xdr:to>
      <xdr:col>22</xdr:col>
      <xdr:colOff>600075</xdr:colOff>
      <xdr:row>61</xdr:row>
      <xdr:rowOff>133350</xdr:rowOff>
    </xdr:to>
    <xdr:graphicFrame>
      <xdr:nvGraphicFramePr>
        <xdr:cNvPr id="2" name="Chart 2"/>
        <xdr:cNvGraphicFramePr/>
      </xdr:nvGraphicFramePr>
      <xdr:xfrm>
        <a:off x="9315450" y="2905125"/>
        <a:ext cx="9163050" cy="710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5</xdr:col>
      <xdr:colOff>171450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2914650"/>
        <a:ext cx="823912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18</xdr:row>
      <xdr:rowOff>0</xdr:rowOff>
    </xdr:from>
    <xdr:to>
      <xdr:col>23</xdr:col>
      <xdr:colOff>9525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8705850" y="2914650"/>
        <a:ext cx="10344150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6</xdr:col>
      <xdr:colOff>533400</xdr:colOff>
      <xdr:row>59</xdr:row>
      <xdr:rowOff>38100</xdr:rowOff>
    </xdr:to>
    <xdr:graphicFrame>
      <xdr:nvGraphicFramePr>
        <xdr:cNvPr id="1" name="Chart 1"/>
        <xdr:cNvGraphicFramePr/>
      </xdr:nvGraphicFramePr>
      <xdr:xfrm>
        <a:off x="0" y="2914650"/>
        <a:ext cx="819150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23</xdr:col>
      <xdr:colOff>0</xdr:colOff>
      <xdr:row>58</xdr:row>
      <xdr:rowOff>142875</xdr:rowOff>
    </xdr:to>
    <xdr:graphicFrame>
      <xdr:nvGraphicFramePr>
        <xdr:cNvPr id="2" name="Chart 2"/>
        <xdr:cNvGraphicFramePr/>
      </xdr:nvGraphicFramePr>
      <xdr:xfrm>
        <a:off x="8877300" y="2914650"/>
        <a:ext cx="9144000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6</xdr:col>
      <xdr:colOff>581025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0" y="2752725"/>
        <a:ext cx="81819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22</xdr:col>
      <xdr:colOff>561975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8820150" y="2752725"/>
        <a:ext cx="9096375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371475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0" y="2924175"/>
        <a:ext cx="822007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22</xdr:col>
      <xdr:colOff>571500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9677400" y="2914650"/>
        <a:ext cx="910590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466725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0" y="2914650"/>
        <a:ext cx="81629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22</xdr:col>
      <xdr:colOff>581025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8305800" y="2914650"/>
        <a:ext cx="9115425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19050</xdr:rowOff>
    </xdr:from>
    <xdr:to>
      <xdr:col>6</xdr:col>
      <xdr:colOff>66675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0" y="2933700"/>
        <a:ext cx="8277225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22</xdr:col>
      <xdr:colOff>600075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9429750" y="2914650"/>
        <a:ext cx="9134475" cy="729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E68" sqref="E68"/>
    </sheetView>
  </sheetViews>
  <sheetFormatPr defaultColWidth="9.140625" defaultRowHeight="12.75"/>
  <cols>
    <col min="1" max="1" width="38.140625" style="0" bestFit="1" customWidth="1"/>
    <col min="2" max="2" width="18.8515625" style="0" bestFit="1" customWidth="1"/>
    <col min="3" max="3" width="20.8515625" style="0" bestFit="1" customWidth="1"/>
    <col min="4" max="5" width="9.14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596251.440367</v>
      </c>
      <c r="C2" s="2">
        <v>15753925.2091</v>
      </c>
      <c r="D2" s="5">
        <v>361.660358336</v>
      </c>
      <c r="E2" s="5">
        <v>0.565094309899</v>
      </c>
      <c r="F2" s="7">
        <f>D2/$D$16</f>
        <v>0.14529666204587818</v>
      </c>
    </row>
    <row r="3" spans="1:6" ht="12.75">
      <c r="A3" s="1" t="s">
        <v>7</v>
      </c>
      <c r="B3" s="2">
        <v>604336.940951</v>
      </c>
      <c r="C3" s="2">
        <v>10284643.2274</v>
      </c>
      <c r="D3" s="5">
        <v>236.102920739</v>
      </c>
      <c r="E3" s="5">
        <v>0.368910813655</v>
      </c>
      <c r="F3" s="7">
        <f aca="true" t="shared" si="0" ref="F3:F15">D3/$D$16</f>
        <v>0.09485409581657349</v>
      </c>
    </row>
    <row r="4" spans="1:6" ht="12.75">
      <c r="A4" s="1" t="s">
        <v>8</v>
      </c>
      <c r="B4" s="2">
        <v>526272.2912870001</v>
      </c>
      <c r="C4" s="2">
        <v>6673930.62753</v>
      </c>
      <c r="D4" s="5">
        <v>153.212365187</v>
      </c>
      <c r="E4" s="5">
        <v>0.239394320605</v>
      </c>
      <c r="F4" s="7">
        <f t="shared" si="0"/>
        <v>0.06155290380247711</v>
      </c>
    </row>
    <row r="5" spans="1:6" ht="12.75">
      <c r="A5" s="1" t="s">
        <v>9</v>
      </c>
      <c r="B5" s="2">
        <v>319013.60147</v>
      </c>
      <c r="C5" s="2">
        <v>5083992.50266</v>
      </c>
      <c r="D5" s="5">
        <v>116.712408234</v>
      </c>
      <c r="E5" s="5">
        <v>0.182363137865</v>
      </c>
      <c r="F5" s="7">
        <f t="shared" si="0"/>
        <v>0.04688908514540965</v>
      </c>
    </row>
    <row r="6" spans="1:6" ht="12.75">
      <c r="A6" s="1" t="s">
        <v>10</v>
      </c>
      <c r="B6" s="2">
        <v>52639.9058349</v>
      </c>
      <c r="C6" s="2">
        <v>641740.454322</v>
      </c>
      <c r="D6" s="5">
        <v>14.7323336622</v>
      </c>
      <c r="E6" s="5">
        <v>0.0230192713471</v>
      </c>
      <c r="F6" s="7">
        <f t="shared" si="0"/>
        <v>0.005918699287675608</v>
      </c>
    </row>
    <row r="7" spans="1:6" ht="12.75">
      <c r="A7" s="1" t="s">
        <v>11</v>
      </c>
      <c r="B7" s="2">
        <v>869363.400463</v>
      </c>
      <c r="C7" s="2">
        <v>32698017.9313</v>
      </c>
      <c r="D7" s="5">
        <v>750.643203199</v>
      </c>
      <c r="E7" s="5">
        <v>1.172880005</v>
      </c>
      <c r="F7" s="7">
        <f t="shared" si="0"/>
        <v>0.30157010382352445</v>
      </c>
    </row>
    <row r="8" spans="1:6" ht="12.75">
      <c r="A8" s="1" t="s">
        <v>12</v>
      </c>
      <c r="B8" s="2">
        <v>436609.05329</v>
      </c>
      <c r="C8" s="2">
        <v>6660066.46971</v>
      </c>
      <c r="D8" s="5">
        <v>152.894087918</v>
      </c>
      <c r="E8" s="5">
        <v>0.238897012372</v>
      </c>
      <c r="F8" s="7">
        <f t="shared" si="0"/>
        <v>0.06142503625015938</v>
      </c>
    </row>
    <row r="9" spans="1:6" ht="12.75">
      <c r="A9" s="1" t="s">
        <v>13</v>
      </c>
      <c r="B9" s="2">
        <v>219116.998862</v>
      </c>
      <c r="C9" s="2">
        <v>3198371.75199</v>
      </c>
      <c r="D9" s="5">
        <v>73.4245122126</v>
      </c>
      <c r="E9" s="5">
        <v>0.114725800332</v>
      </c>
      <c r="F9" s="7">
        <f t="shared" si="0"/>
        <v>0.029498219229562885</v>
      </c>
    </row>
    <row r="10" spans="1:6" ht="12.75">
      <c r="A10" s="1" t="s">
        <v>14</v>
      </c>
      <c r="B10" s="2">
        <v>258499.564338</v>
      </c>
      <c r="C10" s="2">
        <v>2983312.4884</v>
      </c>
      <c r="D10" s="5">
        <v>68.4874308629</v>
      </c>
      <c r="E10" s="5">
        <v>0.107011610723</v>
      </c>
      <c r="F10" s="7">
        <f t="shared" si="0"/>
        <v>0.02751475207916559</v>
      </c>
    </row>
    <row r="11" spans="1:6" ht="12.75">
      <c r="A11" s="1" t="s">
        <v>15</v>
      </c>
      <c r="B11" s="2">
        <v>67766.3552818</v>
      </c>
      <c r="C11" s="2">
        <v>1744516.89551</v>
      </c>
      <c r="D11" s="5">
        <v>40.0485972341</v>
      </c>
      <c r="E11" s="5">
        <v>0.0625759331782</v>
      </c>
      <c r="F11" s="7">
        <f t="shared" si="0"/>
        <v>0.01608948109355257</v>
      </c>
    </row>
    <row r="12" spans="1:6" ht="12.75">
      <c r="A12" s="1" t="s">
        <v>16</v>
      </c>
      <c r="B12" s="2">
        <v>66420.1696546</v>
      </c>
      <c r="C12" s="2">
        <v>1771647.57579</v>
      </c>
      <c r="D12" s="5">
        <v>40.671431951</v>
      </c>
      <c r="E12" s="5">
        <v>0.0635491124235</v>
      </c>
      <c r="F12" s="7">
        <f t="shared" si="0"/>
        <v>0.016339704274739002</v>
      </c>
    </row>
    <row r="13" spans="1:6" ht="12.75">
      <c r="A13" s="1" t="s">
        <v>17</v>
      </c>
      <c r="B13" s="2">
        <v>10183.361523</v>
      </c>
      <c r="C13" s="2">
        <v>282676.099124</v>
      </c>
      <c r="D13" s="5">
        <v>6.48935030129</v>
      </c>
      <c r="E13" s="5">
        <v>0.0101396098458</v>
      </c>
      <c r="F13" s="7">
        <f t="shared" si="0"/>
        <v>0.002607089541032498</v>
      </c>
    </row>
    <row r="14" spans="1:6" ht="12.75">
      <c r="A14" s="1" t="s">
        <v>18</v>
      </c>
      <c r="B14" s="2">
        <v>960446.095371</v>
      </c>
      <c r="C14" s="2">
        <v>15752958.3763</v>
      </c>
      <c r="D14" s="5">
        <v>361.638162908</v>
      </c>
      <c r="E14" s="5">
        <v>0.565059629543</v>
      </c>
      <c r="F14" s="7">
        <f t="shared" si="0"/>
        <v>0.14528774505642456</v>
      </c>
    </row>
    <row r="15" spans="1:6" ht="12.75">
      <c r="A15" s="3" t="s">
        <v>19</v>
      </c>
      <c r="B15" s="4">
        <v>408953.778977</v>
      </c>
      <c r="C15" s="4">
        <v>4896126.95575</v>
      </c>
      <c r="D15" s="6">
        <v>112.399608718</v>
      </c>
      <c r="E15" s="6">
        <v>0.175624388622</v>
      </c>
      <c r="F15" s="8">
        <f t="shared" si="0"/>
        <v>0.045156422553825015</v>
      </c>
    </row>
    <row r="16" spans="4:6" ht="12.75">
      <c r="D16" s="5">
        <f>SUM(D2:D15)</f>
        <v>2489.11677146309</v>
      </c>
      <c r="E16" s="5">
        <f>SUM(E2:E15)</f>
        <v>3.8892449554106</v>
      </c>
      <c r="F16" s="7">
        <f>SUM(F2:F15)</f>
        <v>0.9999999999999998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E68" sqref="E68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2.00390625" style="0" bestFit="1" customWidth="1"/>
    <col min="4" max="4" width="17.00390625" style="5" customWidth="1"/>
    <col min="5" max="5" width="18.0039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894933.797397</v>
      </c>
      <c r="C2" s="2">
        <v>17693135.7414</v>
      </c>
      <c r="D2" s="5">
        <v>406.178506459</v>
      </c>
      <c r="E2" s="5">
        <v>0.634653916342</v>
      </c>
      <c r="F2" s="7">
        <f>D2/D16</f>
        <v>0.03637229715438852</v>
      </c>
    </row>
    <row r="3" spans="1:6" ht="12.75">
      <c r="A3" s="1" t="s">
        <v>7</v>
      </c>
      <c r="B3" s="2">
        <v>259099.046107</v>
      </c>
      <c r="C3" s="2">
        <v>3100195.07814</v>
      </c>
      <c r="D3" s="5">
        <v>71.1706859075</v>
      </c>
      <c r="E3" s="5">
        <v>0.11120419673</v>
      </c>
      <c r="F3" s="7">
        <f>D3/D16</f>
        <v>0.00637316178809314</v>
      </c>
    </row>
    <row r="4" spans="1:6" ht="12.75">
      <c r="A4" s="1" t="s">
        <v>8</v>
      </c>
      <c r="B4" s="2">
        <v>1826947.51606</v>
      </c>
      <c r="C4" s="2">
        <v>26164042.6941</v>
      </c>
      <c r="D4" s="5">
        <v>600.643771674</v>
      </c>
      <c r="E4" s="5">
        <v>0.938505893241</v>
      </c>
      <c r="F4" s="7">
        <f>D4/D16</f>
        <v>0.05378618858421711</v>
      </c>
    </row>
    <row r="5" spans="1:6" ht="12.75">
      <c r="A5" s="1" t="s">
        <v>9</v>
      </c>
      <c r="B5" s="2">
        <v>3424599.77809</v>
      </c>
      <c r="C5" s="2">
        <v>85313915.1003</v>
      </c>
      <c r="D5" s="5">
        <v>1958.53799587</v>
      </c>
      <c r="E5" s="5">
        <v>3.06021561855</v>
      </c>
      <c r="F5" s="7">
        <f>D5/D16</f>
        <v>0.17538231304992716</v>
      </c>
    </row>
    <row r="6" spans="1:6" ht="12.75">
      <c r="A6" s="1" t="s">
        <v>10</v>
      </c>
      <c r="B6" s="2">
        <v>1608143.78568</v>
      </c>
      <c r="C6" s="2">
        <v>25999735.8436</v>
      </c>
      <c r="D6" s="5">
        <v>596.87180541</v>
      </c>
      <c r="E6" s="5">
        <v>0.932612195953</v>
      </c>
      <c r="F6" s="7">
        <f>D6/D16</f>
        <v>0.05344841818123201</v>
      </c>
    </row>
    <row r="7" spans="1:6" ht="12.75">
      <c r="A7" s="1" t="s">
        <v>11</v>
      </c>
      <c r="B7" s="2">
        <v>3014612.5961</v>
      </c>
      <c r="C7" s="2">
        <v>129560049.4</v>
      </c>
      <c r="D7" s="5">
        <v>2974.28947199</v>
      </c>
      <c r="E7" s="5">
        <v>4.64732729999</v>
      </c>
      <c r="F7" s="7">
        <f>D7/D16</f>
        <v>0.26634038674646016</v>
      </c>
    </row>
    <row r="8" spans="1:6" ht="12.75">
      <c r="A8" s="1" t="s">
        <v>12</v>
      </c>
      <c r="B8" s="2">
        <v>2389384.79536</v>
      </c>
      <c r="C8" s="2">
        <v>39699785.3617</v>
      </c>
      <c r="D8" s="5">
        <v>911.381665788</v>
      </c>
      <c r="E8" s="5">
        <v>1.42403385279</v>
      </c>
      <c r="F8" s="7">
        <f>D8/D16</f>
        <v>0.08161201107880098</v>
      </c>
    </row>
    <row r="9" spans="1:6" ht="12.75">
      <c r="A9" s="1" t="s">
        <v>13</v>
      </c>
      <c r="B9" s="2">
        <v>1650307.19938</v>
      </c>
      <c r="C9" s="2">
        <v>31673044.4794</v>
      </c>
      <c r="D9" s="5">
        <v>727.11305049</v>
      </c>
      <c r="E9" s="5">
        <v>1.13611414139</v>
      </c>
      <c r="F9" s="7">
        <f>D9/D16</f>
        <v>0.06511120484393662</v>
      </c>
    </row>
    <row r="10" spans="1:6" ht="12.75">
      <c r="A10" s="1" t="s">
        <v>14</v>
      </c>
      <c r="B10" s="2">
        <v>1585612.19124</v>
      </c>
      <c r="C10" s="2">
        <v>20651156.8581</v>
      </c>
      <c r="D10" s="5">
        <v>474.085327322</v>
      </c>
      <c r="E10" s="5">
        <v>0.740758323941</v>
      </c>
      <c r="F10" s="7">
        <f>D10/D16</f>
        <v>0.04245318776765927</v>
      </c>
    </row>
    <row r="11" spans="1:6" ht="12.75">
      <c r="A11" s="1" t="s">
        <v>15</v>
      </c>
      <c r="B11" s="2">
        <v>898090.869164</v>
      </c>
      <c r="C11" s="2">
        <v>44473420.9013</v>
      </c>
      <c r="D11" s="5">
        <v>1020.96925852</v>
      </c>
      <c r="E11" s="5">
        <v>1.59526446644</v>
      </c>
      <c r="F11" s="7">
        <f>D11/D16</f>
        <v>0.09142531341730066</v>
      </c>
    </row>
    <row r="12" spans="1:6" ht="12.75">
      <c r="A12" s="1" t="s">
        <v>16</v>
      </c>
      <c r="B12" s="2">
        <v>605669.35231</v>
      </c>
      <c r="C12" s="2">
        <v>11474070.2515</v>
      </c>
      <c r="D12" s="5">
        <v>263.408407978</v>
      </c>
      <c r="E12" s="5">
        <v>0.411575637465</v>
      </c>
      <c r="F12" s="7">
        <f>D12/D16</f>
        <v>0.02358758214821323</v>
      </c>
    </row>
    <row r="13" spans="1:6" ht="12.75">
      <c r="A13" s="1" t="s">
        <v>17</v>
      </c>
      <c r="B13" s="2">
        <v>24092.8665125</v>
      </c>
      <c r="C13" s="2">
        <v>2206919.76916</v>
      </c>
      <c r="D13" s="5">
        <v>50.6639065465</v>
      </c>
      <c r="E13" s="5">
        <v>0.079162353979</v>
      </c>
      <c r="F13" s="7">
        <f>D13/D16</f>
        <v>0.0045368295825802835</v>
      </c>
    </row>
    <row r="14" spans="1:6" ht="12.75">
      <c r="A14" s="1" t="s">
        <v>18</v>
      </c>
      <c r="B14" s="2">
        <v>1536288.73584</v>
      </c>
      <c r="C14" s="2">
        <v>23407223.4759</v>
      </c>
      <c r="D14" s="5">
        <v>537.355910832</v>
      </c>
      <c r="E14" s="5">
        <v>0.839618610676</v>
      </c>
      <c r="F14" s="7">
        <f>D14/D16</f>
        <v>0.04811891460441292</v>
      </c>
    </row>
    <row r="15" spans="1:6" ht="12.75">
      <c r="A15" s="3" t="s">
        <v>19</v>
      </c>
      <c r="B15" s="4">
        <v>1779132.28428</v>
      </c>
      <c r="C15" s="4">
        <v>25028680.3889</v>
      </c>
      <c r="D15" s="6">
        <v>574.579439598</v>
      </c>
      <c r="E15" s="6">
        <v>0.897780374371</v>
      </c>
      <c r="F15" s="8">
        <f>D15/D16</f>
        <v>0.05145219105277799</v>
      </c>
    </row>
    <row r="16" spans="4:6" ht="12.75">
      <c r="D16" s="5">
        <f>SUM(D2:D15)</f>
        <v>11167.249204385</v>
      </c>
      <c r="E16" s="5">
        <f>SUM(E2:E15)</f>
        <v>17.448826881857997</v>
      </c>
      <c r="F16" s="7">
        <f>SUM(F2:F15)</f>
        <v>1.0000000000000002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E44" sqref="E44"/>
    </sheetView>
  </sheetViews>
  <sheetFormatPr defaultColWidth="9.140625" defaultRowHeight="12.75"/>
  <cols>
    <col min="1" max="1" width="38.140625" style="0" bestFit="1" customWidth="1"/>
    <col min="2" max="2" width="30.7109375" style="0" customWidth="1"/>
    <col min="3" max="3" width="24.421875" style="0" customWidth="1"/>
    <col min="4" max="4" width="26.421875" style="5" customWidth="1"/>
    <col min="5" max="5" width="22.00390625" style="5" bestFit="1" customWidth="1"/>
    <col min="6" max="6" width="13.7109375" style="0" bestFit="1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631133.318444</v>
      </c>
      <c r="C2" s="2">
        <v>12800195.8592</v>
      </c>
      <c r="D2" s="5">
        <v>293.852062883</v>
      </c>
      <c r="E2" s="5">
        <v>0.459143848255</v>
      </c>
      <c r="F2" s="7">
        <f>D2/D16</f>
        <v>0.025842054307090644</v>
      </c>
    </row>
    <row r="3" spans="1:6" ht="12.75">
      <c r="A3" s="1" t="s">
        <v>7</v>
      </c>
      <c r="B3" s="2">
        <v>64211.4680337</v>
      </c>
      <c r="C3" s="2">
        <v>675255.713401</v>
      </c>
      <c r="D3" s="5">
        <v>15.5017381406</v>
      </c>
      <c r="E3" s="5">
        <v>0.0242214658447</v>
      </c>
      <c r="F3" s="7">
        <f>D3/D16</f>
        <v>0.0013632599851551323</v>
      </c>
    </row>
    <row r="4" spans="1:6" ht="12.75">
      <c r="A4" s="1" t="s">
        <v>8</v>
      </c>
      <c r="B4" s="2">
        <v>3047442.23581</v>
      </c>
      <c r="C4" s="2">
        <v>115130389.006</v>
      </c>
      <c r="D4" s="5">
        <v>2643.03005064</v>
      </c>
      <c r="E4" s="5">
        <v>4.12973445413</v>
      </c>
      <c r="F4" s="7">
        <f>D4/D16</f>
        <v>0.23243439380279676</v>
      </c>
    </row>
    <row r="5" spans="1:6" ht="12.75">
      <c r="A5" s="1" t="s">
        <v>9</v>
      </c>
      <c r="B5" s="2">
        <v>4107913.35568</v>
      </c>
      <c r="C5" s="2">
        <v>101470241.131</v>
      </c>
      <c r="D5" s="5">
        <v>2329.43620595</v>
      </c>
      <c r="E5" s="5">
        <v>3.6397440718</v>
      </c>
      <c r="F5" s="7">
        <f>D5/D16</f>
        <v>0.2048561999138705</v>
      </c>
    </row>
    <row r="6" spans="1:6" ht="12.75">
      <c r="A6" s="1" t="s">
        <v>10</v>
      </c>
      <c r="B6" s="2">
        <v>2639171.41324</v>
      </c>
      <c r="C6" s="2">
        <v>49561431.5595</v>
      </c>
      <c r="D6" s="5">
        <v>1137.77391091</v>
      </c>
      <c r="E6" s="5">
        <v>1.7777717358</v>
      </c>
      <c r="F6" s="7">
        <f>D6/D16</f>
        <v>0.10005856316426129</v>
      </c>
    </row>
    <row r="7" spans="1:6" ht="12.75">
      <c r="A7" s="1" t="s">
        <v>11</v>
      </c>
      <c r="B7" s="2">
        <v>2351284.71671</v>
      </c>
      <c r="C7" s="2">
        <v>42641386.7436</v>
      </c>
      <c r="D7" s="5">
        <v>978.911541405</v>
      </c>
      <c r="E7" s="5">
        <v>1.52954928345</v>
      </c>
      <c r="F7" s="7">
        <f>D7/D16</f>
        <v>0.08608782584894802</v>
      </c>
    </row>
    <row r="8" spans="1:6" ht="12.75">
      <c r="A8" s="1" t="s">
        <v>12</v>
      </c>
      <c r="B8" s="2">
        <v>2585580.83802</v>
      </c>
      <c r="C8" s="2">
        <v>47089396.3195</v>
      </c>
      <c r="D8" s="5">
        <v>1081.02379062</v>
      </c>
      <c r="E8" s="5">
        <v>1.68909967285</v>
      </c>
      <c r="F8" s="7">
        <f>D8/D16</f>
        <v>0.09506782164596192</v>
      </c>
    </row>
    <row r="9" spans="1:6" ht="12.75">
      <c r="A9" s="1" t="s">
        <v>13</v>
      </c>
      <c r="B9" s="2">
        <v>1201703.93123</v>
      </c>
      <c r="C9" s="2">
        <v>27012694.7585</v>
      </c>
      <c r="D9" s="5">
        <v>620.126142299</v>
      </c>
      <c r="E9" s="5">
        <v>0.968947097342</v>
      </c>
      <c r="F9" s="7">
        <f>D9/D16</f>
        <v>0.05453537841222513</v>
      </c>
    </row>
    <row r="10" spans="1:6" ht="12.75">
      <c r="A10" s="1" t="s">
        <v>14</v>
      </c>
      <c r="B10" s="2">
        <v>1530976.16508</v>
      </c>
      <c r="C10" s="2">
        <v>24109843.2262</v>
      </c>
      <c r="D10" s="5">
        <v>553.485840822</v>
      </c>
      <c r="E10" s="5">
        <v>0.864821626284</v>
      </c>
      <c r="F10" s="7">
        <f>D10/D16</f>
        <v>0.048674870669268754</v>
      </c>
    </row>
    <row r="11" spans="1:6" ht="12.75">
      <c r="A11" s="1" t="s">
        <v>15</v>
      </c>
      <c r="B11" s="2">
        <v>518201.68538</v>
      </c>
      <c r="C11" s="2">
        <v>27024132.0939</v>
      </c>
      <c r="D11" s="5">
        <v>620.388707389</v>
      </c>
      <c r="E11" s="5">
        <v>0.969357355295</v>
      </c>
      <c r="F11" s="7">
        <f>D11/D16</f>
        <v>0.054558469015191666</v>
      </c>
    </row>
    <row r="12" spans="1:6" ht="12.75">
      <c r="A12" s="1" t="s">
        <v>16</v>
      </c>
      <c r="B12" s="2">
        <v>664406.820132</v>
      </c>
      <c r="C12" s="2">
        <v>16275736.9941</v>
      </c>
      <c r="D12" s="5">
        <v>373.639508587</v>
      </c>
      <c r="E12" s="5">
        <v>0.583811732167</v>
      </c>
      <c r="F12" s="7">
        <f>D12/D16</f>
        <v>0.03285875340621444</v>
      </c>
    </row>
    <row r="13" spans="1:6" ht="12.75">
      <c r="A13" s="1" t="s">
        <v>17</v>
      </c>
      <c r="B13" s="2">
        <v>4659.13438243</v>
      </c>
      <c r="C13" s="2">
        <v>87511.1238256</v>
      </c>
      <c r="D13" s="5">
        <v>2.00897896753</v>
      </c>
      <c r="E13" s="5">
        <v>0.00313902963676</v>
      </c>
      <c r="F13" s="7">
        <f>D13/D16</f>
        <v>0.00017667442273966295</v>
      </c>
    </row>
    <row r="14" spans="1:6" ht="12.75">
      <c r="A14" s="1" t="s">
        <v>18</v>
      </c>
      <c r="B14" s="2">
        <v>723330.759371</v>
      </c>
      <c r="C14" s="2">
        <v>9170703.54061</v>
      </c>
      <c r="D14" s="5">
        <v>210.530384312</v>
      </c>
      <c r="E14" s="5">
        <v>0.328953725487</v>
      </c>
      <c r="F14" s="7">
        <f>D14/D16</f>
        <v>0.01851454630369422</v>
      </c>
    </row>
    <row r="15" spans="1:6" ht="12.75">
      <c r="A15" s="3" t="s">
        <v>19</v>
      </c>
      <c r="B15" s="4">
        <v>1590977.08313</v>
      </c>
      <c r="C15" s="4">
        <v>22275319.9762</v>
      </c>
      <c r="D15" s="6">
        <v>511.370982007</v>
      </c>
      <c r="E15" s="6">
        <v>0.799017159386</v>
      </c>
      <c r="F15" s="8">
        <f>D15/D16</f>
        <v>0.044971189102581854</v>
      </c>
    </row>
    <row r="16" spans="4:6" ht="12.75">
      <c r="D16" s="5">
        <v>11371.07984493213</v>
      </c>
      <c r="E16" s="5">
        <f>SUM(E2:E15)</f>
        <v>17.76731225772746</v>
      </c>
      <c r="F16" s="7">
        <f>SUM(F2:F15)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75" zoomScaleNormal="75" workbookViewId="0" topLeftCell="A1">
      <selection activeCell="E68" sqref="E68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2.00390625" style="0" bestFit="1" customWidth="1"/>
    <col min="4" max="4" width="18.421875" style="5" customWidth="1"/>
    <col min="5" max="5" width="22.00390625" style="5" customWidth="1"/>
    <col min="6" max="6" width="12.421875" style="0" bestFit="1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587378.764216</v>
      </c>
      <c r="C2" s="2">
        <v>9677077.30186</v>
      </c>
      <c r="D2" s="5">
        <v>222.155126306</v>
      </c>
      <c r="E2" s="5">
        <v>0.347117384853</v>
      </c>
      <c r="F2" s="7">
        <f>D2/D16</f>
        <v>0.011451718911864904</v>
      </c>
    </row>
    <row r="3" spans="1:6" ht="12.75">
      <c r="A3" s="1" t="s">
        <v>7</v>
      </c>
      <c r="B3" s="2">
        <v>42861.8322547</v>
      </c>
      <c r="C3" s="2">
        <v>472403.876535</v>
      </c>
      <c r="D3" s="5">
        <v>10.8449007469</v>
      </c>
      <c r="E3" s="5">
        <v>0.0169451574171</v>
      </c>
      <c r="F3" s="7">
        <f>D3/D16</f>
        <v>0.0005590361881161702</v>
      </c>
    </row>
    <row r="4" spans="1:6" ht="12.75">
      <c r="A4" s="1" t="s">
        <v>8</v>
      </c>
      <c r="B4" s="2">
        <v>4756610.54909</v>
      </c>
      <c r="C4" s="2">
        <v>366790747.848</v>
      </c>
      <c r="D4" s="5">
        <v>8420.35692947</v>
      </c>
      <c r="E4" s="5">
        <v>13.1568077023</v>
      </c>
      <c r="F4" s="7">
        <f>D4/D16</f>
        <v>0.43405507807658433</v>
      </c>
    </row>
    <row r="5" spans="1:6" ht="12.75">
      <c r="A5" s="1" t="s">
        <v>9</v>
      </c>
      <c r="B5" s="2">
        <v>6036960.2246</v>
      </c>
      <c r="C5" s="2">
        <v>119086127.445</v>
      </c>
      <c r="D5" s="5">
        <v>2733.84130958</v>
      </c>
      <c r="E5" s="5">
        <v>4.27162704622</v>
      </c>
      <c r="F5" s="7">
        <f>D5/D16</f>
        <v>0.14092486969592496</v>
      </c>
    </row>
    <row r="6" spans="1:6" ht="12.75">
      <c r="A6" s="1" t="s">
        <v>10</v>
      </c>
      <c r="B6" s="2">
        <v>3304031.4313</v>
      </c>
      <c r="C6" s="2">
        <v>71662876.6577</v>
      </c>
      <c r="D6" s="5">
        <v>1645.15327497</v>
      </c>
      <c r="E6" s="5">
        <v>2.57055199214</v>
      </c>
      <c r="F6" s="7">
        <f>D6/D16</f>
        <v>0.08480485319046902</v>
      </c>
    </row>
    <row r="7" spans="1:6" ht="12.75">
      <c r="A7" s="1" t="s">
        <v>11</v>
      </c>
      <c r="B7" s="2">
        <v>3530133.87081</v>
      </c>
      <c r="C7" s="2">
        <v>53647583.7955</v>
      </c>
      <c r="D7" s="5">
        <v>1231.57905867</v>
      </c>
      <c r="E7" s="5">
        <v>1.92434227917</v>
      </c>
      <c r="F7" s="7">
        <f>D7/D16</f>
        <v>0.06348580576169717</v>
      </c>
    </row>
    <row r="8" spans="1:6" ht="12.75">
      <c r="A8" s="1" t="s">
        <v>12</v>
      </c>
      <c r="B8" s="2">
        <v>2728624.72423</v>
      </c>
      <c r="C8" s="2">
        <v>54907083.0566</v>
      </c>
      <c r="D8" s="5">
        <v>1260.49318312</v>
      </c>
      <c r="E8" s="5">
        <v>1.96952059862</v>
      </c>
      <c r="F8" s="7">
        <f>D8/D16</f>
        <v>0.06497627969894043</v>
      </c>
    </row>
    <row r="9" spans="1:6" ht="12.75">
      <c r="A9" s="1" t="s">
        <v>13</v>
      </c>
      <c r="B9" s="2">
        <v>1399121.27197</v>
      </c>
      <c r="C9" s="2">
        <v>36320652.6888</v>
      </c>
      <c r="D9" s="5">
        <v>833.807453829</v>
      </c>
      <c r="E9" s="5">
        <v>1.30282414661</v>
      </c>
      <c r="F9" s="7">
        <f>D9/D16</f>
        <v>0.04298135607600244</v>
      </c>
    </row>
    <row r="10" spans="1:6" ht="12.75">
      <c r="A10" s="1" t="s">
        <v>14</v>
      </c>
      <c r="B10" s="2">
        <v>1937524.35723</v>
      </c>
      <c r="C10" s="2">
        <v>59825955.8744</v>
      </c>
      <c r="D10" s="5">
        <v>1373.41496498</v>
      </c>
      <c r="E10" s="5">
        <v>2.14596088278</v>
      </c>
      <c r="F10" s="7">
        <f>D10/D16</f>
        <v>0.07079720549250705</v>
      </c>
    </row>
    <row r="11" spans="1:6" ht="12.75">
      <c r="A11" s="1" t="s">
        <v>15</v>
      </c>
      <c r="B11" s="2">
        <v>602999.719196</v>
      </c>
      <c r="C11" s="2">
        <v>35342810.3767</v>
      </c>
      <c r="D11" s="5">
        <v>811.359283212</v>
      </c>
      <c r="E11" s="5">
        <v>1.26774888002</v>
      </c>
      <c r="F11" s="7">
        <f>D11/D16</f>
        <v>0.041824191061329875</v>
      </c>
    </row>
    <row r="12" spans="1:6" ht="12.75">
      <c r="A12" s="1" t="s">
        <v>16</v>
      </c>
      <c r="B12" s="2">
        <v>496063.71522</v>
      </c>
      <c r="C12" s="2">
        <v>8299380.23452</v>
      </c>
      <c r="D12" s="5">
        <v>190.527553593</v>
      </c>
      <c r="E12" s="5">
        <v>0.297699302489</v>
      </c>
      <c r="F12" s="7">
        <f>D12/D16</f>
        <v>0.009821371331791699</v>
      </c>
    </row>
    <row r="13" spans="1:6" ht="12.75">
      <c r="A13" s="1" t="s">
        <v>17</v>
      </c>
      <c r="B13" s="2">
        <v>2138.59611645</v>
      </c>
      <c r="C13" s="2">
        <v>35731.1541942</v>
      </c>
      <c r="D13" s="5">
        <v>0.820274430548</v>
      </c>
      <c r="E13" s="5">
        <v>0.00128167879773</v>
      </c>
      <c r="F13" s="7">
        <f>D13/D16</f>
        <v>4.2283751743306244E-05</v>
      </c>
    </row>
    <row r="14" spans="1:6" ht="12.75">
      <c r="A14" s="1" t="s">
        <v>18</v>
      </c>
      <c r="B14" s="2">
        <v>420583.369457</v>
      </c>
      <c r="C14" s="2">
        <v>6354113.89875</v>
      </c>
      <c r="D14" s="5">
        <v>145.87038335</v>
      </c>
      <c r="E14" s="5">
        <v>0.227922473985</v>
      </c>
      <c r="F14" s="7">
        <f>D14/D16</f>
        <v>0.007519370160242223</v>
      </c>
    </row>
    <row r="15" spans="1:6" ht="12.75">
      <c r="A15" s="3" t="s">
        <v>19</v>
      </c>
      <c r="B15" s="4">
        <v>1400747.91997</v>
      </c>
      <c r="C15" s="4">
        <v>22610186.3677</v>
      </c>
      <c r="D15" s="6">
        <v>519.058456558</v>
      </c>
      <c r="E15" s="6">
        <v>0.811028838372</v>
      </c>
      <c r="F15" s="8">
        <f>D15/D16</f>
        <v>0.026756580602786285</v>
      </c>
    </row>
    <row r="16" spans="4:6" ht="12.75">
      <c r="D16" s="5">
        <f>SUM(D2:D15)</f>
        <v>19399.28215281545</v>
      </c>
      <c r="E16" s="5">
        <f>SUM(E2:E15)</f>
        <v>30.31137836377383</v>
      </c>
      <c r="F16" s="7">
        <f>SUM(F2:F15)</f>
        <v>0.9999999999999997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B1">
      <selection activeCell="N69" sqref="N69"/>
    </sheetView>
  </sheetViews>
  <sheetFormatPr defaultColWidth="9.140625" defaultRowHeight="12.75"/>
  <cols>
    <col min="1" max="1" width="9.8515625" style="0" bestFit="1" customWidth="1"/>
    <col min="2" max="2" width="38.140625" style="0" bestFit="1" customWidth="1"/>
    <col min="3" max="3" width="20.8515625" style="0" bestFit="1" customWidth="1"/>
    <col min="4" max="4" width="22.00390625" style="0" bestFit="1" customWidth="1"/>
    <col min="5" max="6" width="22.57421875" style="5" customWidth="1"/>
    <col min="7" max="7" width="16.00390625" style="0" customWidth="1"/>
  </cols>
  <sheetData>
    <row r="1" spans="1:7" ht="12.75">
      <c r="A1" s="1" t="s">
        <v>0</v>
      </c>
      <c r="B1" s="1" t="s">
        <v>1</v>
      </c>
      <c r="C1" s="2" t="s">
        <v>4</v>
      </c>
      <c r="D1" s="2" t="s">
        <v>5</v>
      </c>
      <c r="E1" s="5" t="s">
        <v>2</v>
      </c>
      <c r="F1" s="5" t="s">
        <v>3</v>
      </c>
      <c r="G1" s="7" t="s">
        <v>20</v>
      </c>
    </row>
    <row r="2" spans="1:7" ht="12.75">
      <c r="A2" s="1">
        <v>1</v>
      </c>
      <c r="B2" s="1" t="s">
        <v>6</v>
      </c>
      <c r="C2" s="2">
        <v>14416446.5214</v>
      </c>
      <c r="D2" s="2">
        <v>380686396.046</v>
      </c>
      <c r="E2" s="5">
        <v>8739.35711767</v>
      </c>
      <c r="F2" s="5">
        <v>13.6552454964</v>
      </c>
      <c r="G2" s="7">
        <f>E2/E16</f>
        <v>0.08055014244224194</v>
      </c>
    </row>
    <row r="3" spans="1:7" ht="12.75">
      <c r="A3" s="1">
        <v>2</v>
      </c>
      <c r="B3" s="1" t="s">
        <v>7</v>
      </c>
      <c r="C3" s="2">
        <v>8399117.92351</v>
      </c>
      <c r="D3" s="2">
        <v>151155725.48</v>
      </c>
      <c r="E3" s="5">
        <v>3470.05797704</v>
      </c>
      <c r="F3" s="5">
        <v>5.42196558912</v>
      </c>
      <c r="G3" s="7">
        <f>E3/E16</f>
        <v>0.031983321034937985</v>
      </c>
    </row>
    <row r="4" spans="1:7" ht="12.75">
      <c r="A4" s="1">
        <v>3</v>
      </c>
      <c r="B4" s="1" t="s">
        <v>8</v>
      </c>
      <c r="C4" s="2">
        <v>17950402.3918</v>
      </c>
      <c r="D4" s="2">
        <v>702370779.717</v>
      </c>
      <c r="E4" s="5">
        <v>16124.2144104</v>
      </c>
      <c r="F4" s="5">
        <v>25.1940850162</v>
      </c>
      <c r="G4" s="7">
        <f>E4/E16</f>
        <v>0.1486159393693761</v>
      </c>
    </row>
    <row r="5" spans="1:7" ht="12.75">
      <c r="A5" s="1">
        <v>4</v>
      </c>
      <c r="B5" s="1" t="s">
        <v>9</v>
      </c>
      <c r="C5" s="2">
        <v>24910916.4504</v>
      </c>
      <c r="D5" s="2">
        <v>537240853.583</v>
      </c>
      <c r="E5" s="5">
        <v>12333.3529289</v>
      </c>
      <c r="F5" s="5">
        <v>19.2708639514</v>
      </c>
      <c r="G5" s="7">
        <f>E5/E16</f>
        <v>0.11367579123236486</v>
      </c>
    </row>
    <row r="6" spans="1:7" ht="12.75">
      <c r="A6" s="1">
        <v>5</v>
      </c>
      <c r="B6" s="1" t="s">
        <v>10</v>
      </c>
      <c r="C6" s="2">
        <v>14900770.68</v>
      </c>
      <c r="D6" s="2">
        <v>260230329.668</v>
      </c>
      <c r="E6" s="5">
        <v>5974.06633766</v>
      </c>
      <c r="F6" s="5">
        <v>9.33447865259</v>
      </c>
      <c r="G6" s="7">
        <f>E6/E16</f>
        <v>0.055062619364181734</v>
      </c>
    </row>
    <row r="7" spans="1:7" ht="12.75">
      <c r="A7" s="1">
        <v>6</v>
      </c>
      <c r="B7" s="1" t="s">
        <v>11</v>
      </c>
      <c r="C7" s="2">
        <v>23500181.1583</v>
      </c>
      <c r="D7" s="2">
        <v>699752362.543</v>
      </c>
      <c r="E7" s="5">
        <v>16064.1038233</v>
      </c>
      <c r="F7" s="5">
        <v>25.1001622239</v>
      </c>
      <c r="G7" s="7">
        <f>E7/E16</f>
        <v>0.1480619036104526</v>
      </c>
    </row>
    <row r="8" spans="1:7" ht="12.75">
      <c r="A8" s="1">
        <v>7</v>
      </c>
      <c r="B8" s="1" t="s">
        <v>12</v>
      </c>
      <c r="C8" s="2">
        <v>19616365.2744</v>
      </c>
      <c r="D8" s="2">
        <v>338834173.324</v>
      </c>
      <c r="E8" s="5">
        <v>7778.56228935</v>
      </c>
      <c r="F8" s="5">
        <v>12.1540035771</v>
      </c>
      <c r="G8" s="7">
        <f>E8/E16</f>
        <v>0.07169455281054385</v>
      </c>
    </row>
    <row r="9" spans="1:7" ht="12.75">
      <c r="A9" s="1">
        <v>8</v>
      </c>
      <c r="B9" s="1" t="s">
        <v>13</v>
      </c>
      <c r="C9" s="2">
        <v>14890679.2849</v>
      </c>
      <c r="D9" s="2">
        <v>281338454.339</v>
      </c>
      <c r="E9" s="5">
        <v>6458.64220246</v>
      </c>
      <c r="F9" s="5">
        <v>10.0916284413</v>
      </c>
      <c r="G9" s="7">
        <f>E9/E16</f>
        <v>0.059528926714729626</v>
      </c>
    </row>
    <row r="10" spans="1:7" ht="12.75">
      <c r="A10" s="1">
        <v>9</v>
      </c>
      <c r="B10" s="1" t="s">
        <v>14</v>
      </c>
      <c r="C10" s="2">
        <v>14199980.993</v>
      </c>
      <c r="D10" s="2">
        <v>226832972.086</v>
      </c>
      <c r="E10" s="5">
        <v>5207.36850519</v>
      </c>
      <c r="F10" s="5">
        <v>8.13651328936</v>
      </c>
      <c r="G10" s="7">
        <f>E10/E16</f>
        <v>0.04799601036948238</v>
      </c>
    </row>
    <row r="11" spans="1:7" ht="12.75">
      <c r="A11" s="1">
        <v>10</v>
      </c>
      <c r="B11" s="1" t="s">
        <v>15</v>
      </c>
      <c r="C11" s="2">
        <v>7773847.19768</v>
      </c>
      <c r="D11" s="2">
        <v>464615266.859</v>
      </c>
      <c r="E11" s="5">
        <v>10666.0988719</v>
      </c>
      <c r="F11" s="5">
        <v>16.6657794873</v>
      </c>
      <c r="G11" s="7">
        <f>E11/E16</f>
        <v>0.09830880828722108</v>
      </c>
    </row>
    <row r="12" spans="1:7" ht="12.75">
      <c r="A12" s="1">
        <v>11</v>
      </c>
      <c r="B12" s="1" t="s">
        <v>16</v>
      </c>
      <c r="C12" s="2">
        <v>4856006.4402</v>
      </c>
      <c r="D12" s="2">
        <v>106534349.118</v>
      </c>
      <c r="E12" s="5">
        <v>2445.69212852</v>
      </c>
      <c r="F12" s="5">
        <v>3.82139395081</v>
      </c>
      <c r="G12" s="7">
        <f>E12/E16</f>
        <v>0.02254180103520913</v>
      </c>
    </row>
    <row r="13" spans="1:7" ht="12.75">
      <c r="A13" s="1">
        <v>12</v>
      </c>
      <c r="B13" s="1" t="s">
        <v>17</v>
      </c>
      <c r="C13" s="2">
        <v>430057.430566</v>
      </c>
      <c r="D13" s="2">
        <v>66951050.8067</v>
      </c>
      <c r="E13" s="5">
        <v>1536.98463744</v>
      </c>
      <c r="F13" s="5">
        <v>2.40153849599</v>
      </c>
      <c r="G13" s="7">
        <f>E13/E16</f>
        <v>0.014166297338623582</v>
      </c>
    </row>
    <row r="14" spans="1:7" ht="12.75">
      <c r="A14" s="1">
        <v>13</v>
      </c>
      <c r="B14" s="1" t="s">
        <v>18</v>
      </c>
      <c r="C14" s="2">
        <v>17641108.4815</v>
      </c>
      <c r="D14" s="2">
        <v>268959873.6</v>
      </c>
      <c r="E14" s="5">
        <v>6174.46909092</v>
      </c>
      <c r="F14" s="5">
        <v>9.64760795456</v>
      </c>
      <c r="G14" s="7">
        <f>E14/E16</f>
        <v>0.056909719797721886</v>
      </c>
    </row>
    <row r="15" spans="1:7" ht="12.75">
      <c r="A15" s="3">
        <v>14</v>
      </c>
      <c r="B15" s="3" t="s">
        <v>19</v>
      </c>
      <c r="C15" s="4">
        <v>17748840.3513</v>
      </c>
      <c r="D15" s="4">
        <v>240577150.287</v>
      </c>
      <c r="E15" s="6">
        <v>5522.89142073</v>
      </c>
      <c r="F15" s="6">
        <v>8.6295178449</v>
      </c>
      <c r="G15" s="8">
        <f>E15/E16</f>
        <v>0.050904166592913434</v>
      </c>
    </row>
    <row r="16" spans="5:7" ht="12.75">
      <c r="E16" s="5">
        <f>SUM(E2:E15)</f>
        <v>108495.86174147998</v>
      </c>
      <c r="F16" s="5">
        <f>SUM(F2:F15)</f>
        <v>169.52478397093</v>
      </c>
      <c r="G16" s="7">
        <f>SUM(G2:G15)</f>
        <v>1.0000000000000002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J7" sqref="J7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5" width="9.14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871791.412053</v>
      </c>
      <c r="C2" s="2">
        <v>16692451.1751</v>
      </c>
      <c r="D2" s="5">
        <v>383.205949841</v>
      </c>
      <c r="E2" s="5">
        <v>0.598759296627</v>
      </c>
      <c r="F2" s="7">
        <f>D2/$D$16</f>
        <v>0.07159339847851226</v>
      </c>
    </row>
    <row r="3" spans="1:6" ht="12.75">
      <c r="A3" s="1" t="s">
        <v>7</v>
      </c>
      <c r="B3" s="2">
        <v>586973.066361</v>
      </c>
      <c r="C3" s="2">
        <v>8465739.9632</v>
      </c>
      <c r="D3" s="5">
        <v>194.346647457</v>
      </c>
      <c r="E3" s="5">
        <v>0.303666636651</v>
      </c>
      <c r="F3" s="7">
        <f aca="true" t="shared" si="0" ref="F3:F15">D3/$D$16</f>
        <v>0.036309292640485144</v>
      </c>
    </row>
    <row r="4" spans="1:6" ht="12.75">
      <c r="A4" s="1" t="s">
        <v>8</v>
      </c>
      <c r="B4" s="2">
        <v>828200.940464</v>
      </c>
      <c r="C4" s="2">
        <v>12414495.9173</v>
      </c>
      <c r="D4" s="5">
        <v>284.99761059</v>
      </c>
      <c r="E4" s="5">
        <v>0.445308766548</v>
      </c>
      <c r="F4" s="7">
        <f t="shared" si="0"/>
        <v>0.05324538282576184</v>
      </c>
    </row>
    <row r="5" spans="1:6" ht="12.75">
      <c r="A5" s="1" t="s">
        <v>9</v>
      </c>
      <c r="B5" s="2">
        <v>1430484.12863</v>
      </c>
      <c r="C5" s="2">
        <v>24380918.5267</v>
      </c>
      <c r="D5" s="5">
        <v>559.708873431</v>
      </c>
      <c r="E5" s="5">
        <v>0.874545114735</v>
      </c>
      <c r="F5" s="7">
        <f t="shared" si="0"/>
        <v>0.10456899331581683</v>
      </c>
    </row>
    <row r="6" spans="1:6" ht="12.75">
      <c r="A6" s="1" t="s">
        <v>10</v>
      </c>
      <c r="B6" s="2">
        <v>393049.475054</v>
      </c>
      <c r="C6" s="2">
        <v>5183836.93132</v>
      </c>
      <c r="D6" s="5">
        <v>119.004520921</v>
      </c>
      <c r="E6" s="5">
        <v>0.185944563939</v>
      </c>
      <c r="F6" s="7">
        <f t="shared" si="0"/>
        <v>0.022233313680480947</v>
      </c>
    </row>
    <row r="7" spans="1:6" ht="12.75">
      <c r="A7" s="1" t="s">
        <v>11</v>
      </c>
      <c r="B7" s="2">
        <v>1840074.15599</v>
      </c>
      <c r="C7" s="2">
        <v>70220988.9941</v>
      </c>
      <c r="D7" s="5">
        <v>1612.05208894</v>
      </c>
      <c r="E7" s="5">
        <v>2.51883138896</v>
      </c>
      <c r="F7" s="7">
        <f t="shared" si="0"/>
        <v>0.3011756148866854</v>
      </c>
    </row>
    <row r="8" spans="1:6" ht="12.75">
      <c r="A8" s="1" t="s">
        <v>12</v>
      </c>
      <c r="B8" s="2">
        <v>1520581.42979</v>
      </c>
      <c r="C8" s="2">
        <v>24661614.3703</v>
      </c>
      <c r="D8" s="5">
        <v>566.152763322</v>
      </c>
      <c r="E8" s="5">
        <v>0.884613692691</v>
      </c>
      <c r="F8" s="7">
        <f t="shared" si="0"/>
        <v>0.10577288896751388</v>
      </c>
    </row>
    <row r="9" spans="1:6" ht="12.75">
      <c r="A9" s="1" t="s">
        <v>13</v>
      </c>
      <c r="B9" s="2">
        <v>766323.699494</v>
      </c>
      <c r="C9" s="2">
        <v>12915405.8388</v>
      </c>
      <c r="D9" s="5">
        <v>296.496920083</v>
      </c>
      <c r="E9" s="5">
        <v>0.463276437629</v>
      </c>
      <c r="F9" s="7">
        <f t="shared" si="0"/>
        <v>0.05539376973651227</v>
      </c>
    </row>
    <row r="10" spans="1:6" ht="12.75">
      <c r="A10" s="1" t="s">
        <v>14</v>
      </c>
      <c r="B10" s="2">
        <v>713819.525112</v>
      </c>
      <c r="C10" s="2">
        <v>8668962.73743</v>
      </c>
      <c r="D10" s="5">
        <v>199.0120004</v>
      </c>
      <c r="E10" s="5">
        <v>0.310956250625</v>
      </c>
      <c r="F10" s="7">
        <f t="shared" si="0"/>
        <v>0.03718090873211861</v>
      </c>
    </row>
    <row r="11" spans="1:6" ht="12.75">
      <c r="A11" s="1" t="s">
        <v>15</v>
      </c>
      <c r="B11" s="2">
        <v>286845.997829</v>
      </c>
      <c r="C11" s="2">
        <v>12202066.5234</v>
      </c>
      <c r="D11" s="5">
        <v>280.120902741</v>
      </c>
      <c r="E11" s="5">
        <v>0.437688910533</v>
      </c>
      <c r="F11" s="7">
        <f t="shared" si="0"/>
        <v>0.052334279831558306</v>
      </c>
    </row>
    <row r="12" spans="1:6" ht="12.75">
      <c r="A12" s="1" t="s">
        <v>16</v>
      </c>
      <c r="B12" s="2">
        <v>125828.572488</v>
      </c>
      <c r="C12" s="2">
        <v>1843349.19675</v>
      </c>
      <c r="D12" s="5">
        <v>42.3174746727</v>
      </c>
      <c r="E12" s="5">
        <v>0.0661210541761</v>
      </c>
      <c r="F12" s="7">
        <f t="shared" si="0"/>
        <v>0.007906066771938239</v>
      </c>
    </row>
    <row r="13" spans="1:6" ht="12.75">
      <c r="A13" s="1" t="s">
        <v>17</v>
      </c>
      <c r="B13" s="2">
        <v>36265.6610644</v>
      </c>
      <c r="C13" s="2">
        <v>602077.156109</v>
      </c>
      <c r="D13" s="5">
        <v>13.8217896261</v>
      </c>
      <c r="E13" s="5">
        <v>0.0215965462907</v>
      </c>
      <c r="F13" s="7">
        <f t="shared" si="0"/>
        <v>0.0025822900004504844</v>
      </c>
    </row>
    <row r="14" spans="1:6" ht="12.75">
      <c r="A14" s="1" t="s">
        <v>18</v>
      </c>
      <c r="B14" s="2">
        <v>1457389.55199</v>
      </c>
      <c r="C14" s="2">
        <v>21170807.0503</v>
      </c>
      <c r="D14" s="5">
        <v>486.014854232</v>
      </c>
      <c r="E14" s="5">
        <v>0.759398209737</v>
      </c>
      <c r="F14" s="7">
        <f t="shared" si="0"/>
        <v>0.09080092608151041</v>
      </c>
    </row>
    <row r="15" spans="1:6" ht="12.75">
      <c r="A15" s="3" t="s">
        <v>19</v>
      </c>
      <c r="B15" s="4">
        <v>1090018.06089</v>
      </c>
      <c r="C15" s="4">
        <v>13733575.5818</v>
      </c>
      <c r="D15" s="6">
        <v>315.279512897</v>
      </c>
      <c r="E15" s="6">
        <v>0.492624238902</v>
      </c>
      <c r="F15" s="8">
        <f t="shared" si="0"/>
        <v>0.05890287405065533</v>
      </c>
    </row>
    <row r="16" spans="4:6" ht="12.75">
      <c r="D16" s="5">
        <f>SUM(D2:D15)</f>
        <v>5352.5319091538</v>
      </c>
      <c r="E16" s="5">
        <f>SUM(E2:E15)</f>
        <v>8.3633311080438</v>
      </c>
      <c r="F16" s="7">
        <f>SUM(F2:F15)</f>
        <v>0.9999999999999999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J8" sqref="J8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4" width="17.7109375" style="5" customWidth="1"/>
    <col min="5" max="5" width="16.14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1678430.0224</v>
      </c>
      <c r="C2" s="2">
        <v>65657518.9391</v>
      </c>
      <c r="D2" s="5">
        <v>1507.28923184</v>
      </c>
      <c r="E2" s="5">
        <v>2.35513942476</v>
      </c>
      <c r="F2" s="7">
        <f>D2/$D$16</f>
        <v>0.23445355421901587</v>
      </c>
    </row>
    <row r="3" spans="1:6" ht="12.75">
      <c r="A3" s="1" t="s">
        <v>7</v>
      </c>
      <c r="B3" s="2">
        <v>1615623.18738</v>
      </c>
      <c r="C3" s="2">
        <v>35946388.073</v>
      </c>
      <c r="D3" s="5">
        <v>825.215520501</v>
      </c>
      <c r="E3" s="5">
        <v>1.28939925078</v>
      </c>
      <c r="F3" s="7">
        <f aca="true" t="shared" si="0" ref="F3:F15">D3/$D$16</f>
        <v>0.1283593803307235</v>
      </c>
    </row>
    <row r="4" spans="1:6" ht="12.75">
      <c r="A4" s="1" t="s">
        <v>8</v>
      </c>
      <c r="B4" s="2">
        <v>334787.030553</v>
      </c>
      <c r="C4" s="2">
        <v>3561574.61822</v>
      </c>
      <c r="D4" s="5">
        <v>81.7625027139</v>
      </c>
      <c r="E4" s="5">
        <v>0.127753910491</v>
      </c>
      <c r="F4" s="7">
        <f t="shared" si="0"/>
        <v>0.012717870570676675</v>
      </c>
    </row>
    <row r="5" spans="1:6" ht="12.75">
      <c r="A5" s="1" t="s">
        <v>9</v>
      </c>
      <c r="B5" s="2">
        <v>330404.232233</v>
      </c>
      <c r="C5" s="2">
        <v>4273765.24145</v>
      </c>
      <c r="D5" s="5">
        <v>98.1121497118</v>
      </c>
      <c r="E5" s="5">
        <v>0.153300233925</v>
      </c>
      <c r="F5" s="7">
        <f t="shared" si="0"/>
        <v>0.015261000825912797</v>
      </c>
    </row>
    <row r="6" spans="1:6" ht="12.75">
      <c r="A6" s="1" t="s">
        <v>10</v>
      </c>
      <c r="B6" s="2">
        <v>77694.7429051</v>
      </c>
      <c r="C6" s="2">
        <v>952775.664474</v>
      </c>
      <c r="D6" s="5">
        <v>21.8727195702</v>
      </c>
      <c r="E6" s="5">
        <v>0.0341761243284</v>
      </c>
      <c r="F6" s="7">
        <f t="shared" si="0"/>
        <v>0.0034022248254299025</v>
      </c>
    </row>
    <row r="7" spans="1:6" ht="12.75">
      <c r="A7" s="1" t="s">
        <v>11</v>
      </c>
      <c r="B7" s="2">
        <v>1529534.1135</v>
      </c>
      <c r="C7" s="2">
        <v>64650798.595</v>
      </c>
      <c r="D7" s="5">
        <v>1484.17811283</v>
      </c>
      <c r="E7" s="5">
        <v>2.3190283013</v>
      </c>
      <c r="F7" s="7">
        <f t="shared" si="0"/>
        <v>0.23085870070357037</v>
      </c>
    </row>
    <row r="8" spans="1:6" ht="12.75">
      <c r="A8" s="1" t="s">
        <v>12</v>
      </c>
      <c r="B8" s="2">
        <v>987266.782024</v>
      </c>
      <c r="C8" s="2">
        <v>17178258.4915</v>
      </c>
      <c r="D8" s="5">
        <v>394.358551229</v>
      </c>
      <c r="E8" s="5">
        <v>0.616185236296</v>
      </c>
      <c r="F8" s="7">
        <f t="shared" si="0"/>
        <v>0.06134108969877885</v>
      </c>
    </row>
    <row r="9" spans="1:6" ht="12.75">
      <c r="A9" s="1" t="s">
        <v>13</v>
      </c>
      <c r="B9" s="2">
        <v>633833.645715</v>
      </c>
      <c r="C9" s="2">
        <v>8841784.3824</v>
      </c>
      <c r="D9" s="5">
        <v>202.979439449</v>
      </c>
      <c r="E9" s="5">
        <v>0.31715537414</v>
      </c>
      <c r="F9" s="7">
        <f t="shared" si="0"/>
        <v>0.03157273999370893</v>
      </c>
    </row>
    <row r="10" spans="1:6" ht="12.75">
      <c r="A10" s="1" t="s">
        <v>14</v>
      </c>
      <c r="B10" s="2">
        <v>673318.711105</v>
      </c>
      <c r="C10" s="2">
        <v>8984701.46283</v>
      </c>
      <c r="D10" s="5">
        <v>206.26036416</v>
      </c>
      <c r="E10" s="5">
        <v>0.322281819001</v>
      </c>
      <c r="F10" s="7">
        <f t="shared" si="0"/>
        <v>0.03208307632688894</v>
      </c>
    </row>
    <row r="11" spans="1:6" ht="12.75">
      <c r="A11" s="1" t="s">
        <v>15</v>
      </c>
      <c r="B11" s="2">
        <v>324430.259274</v>
      </c>
      <c r="C11" s="2">
        <v>8590227.22413</v>
      </c>
      <c r="D11" s="5">
        <v>197.204481729</v>
      </c>
      <c r="E11" s="5">
        <v>0.308132002702</v>
      </c>
      <c r="F11" s="7">
        <f t="shared" si="0"/>
        <v>0.030674465572106565</v>
      </c>
    </row>
    <row r="12" spans="1:6" ht="12.75">
      <c r="A12" s="1" t="s">
        <v>16</v>
      </c>
      <c r="B12" s="2">
        <v>145064.07667</v>
      </c>
      <c r="C12" s="2">
        <v>3398443.35302</v>
      </c>
      <c r="D12" s="5">
        <v>78.0175241741</v>
      </c>
      <c r="E12" s="5">
        <v>0.121902381522</v>
      </c>
      <c r="F12" s="7">
        <f t="shared" si="0"/>
        <v>0.012135352291780583</v>
      </c>
    </row>
    <row r="13" spans="1:6" ht="12.75">
      <c r="A13" s="1" t="s">
        <v>17</v>
      </c>
      <c r="B13" s="2">
        <v>51479.311083</v>
      </c>
      <c r="C13" s="2">
        <v>11674019.6616</v>
      </c>
      <c r="D13" s="5">
        <v>267.998614821</v>
      </c>
      <c r="E13" s="5">
        <v>0.418747835657</v>
      </c>
      <c r="F13" s="7">
        <f t="shared" si="0"/>
        <v>0.04168624471220682</v>
      </c>
    </row>
    <row r="14" spans="1:6" ht="12.75">
      <c r="A14" s="1" t="s">
        <v>18</v>
      </c>
      <c r="B14" s="2">
        <v>1990541.60815</v>
      </c>
      <c r="C14" s="2">
        <v>34462833.0436</v>
      </c>
      <c r="D14" s="5">
        <v>791.15778337</v>
      </c>
      <c r="E14" s="5">
        <v>1.23618403652</v>
      </c>
      <c r="F14" s="7">
        <f t="shared" si="0"/>
        <v>0.12306181875438794</v>
      </c>
    </row>
    <row r="15" spans="1:6" ht="12.75">
      <c r="A15" s="3" t="s">
        <v>19</v>
      </c>
      <c r="B15" s="4">
        <v>867769.679154</v>
      </c>
      <c r="C15" s="4">
        <v>11871797.5715</v>
      </c>
      <c r="D15" s="6">
        <v>272.538970879</v>
      </c>
      <c r="E15" s="6">
        <v>0.425842141998</v>
      </c>
      <c r="F15" s="8">
        <f t="shared" si="0"/>
        <v>0.042392481174812244</v>
      </c>
    </row>
    <row r="16" spans="4:6" ht="12.75">
      <c r="D16" s="5">
        <f>SUM(D2:D15)</f>
        <v>6428.945966978</v>
      </c>
      <c r="E16" s="5">
        <f>SUM(E2:E15)</f>
        <v>10.0452280734204</v>
      </c>
      <c r="F16" s="7">
        <f>SUM(F2:F15)</f>
        <v>0.9999999999999998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H14" sqref="H14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4" width="21.7109375" style="5" customWidth="1"/>
    <col min="5" max="5" width="20.42187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2262939.44984</v>
      </c>
      <c r="C2" s="2">
        <v>56719645.1611</v>
      </c>
      <c r="D2" s="5">
        <v>1302.1038834</v>
      </c>
      <c r="E2" s="5">
        <v>2.03453731782</v>
      </c>
      <c r="F2" s="7">
        <f>D2/$D$16</f>
        <v>0.1729886501602308</v>
      </c>
    </row>
    <row r="3" spans="1:6" ht="12.75">
      <c r="A3" s="1" t="s">
        <v>7</v>
      </c>
      <c r="B3" s="2">
        <v>1559621.81448</v>
      </c>
      <c r="C3" s="2">
        <v>26143707.8313</v>
      </c>
      <c r="D3" s="5">
        <v>600.176947459</v>
      </c>
      <c r="E3" s="5">
        <v>0.937776480404</v>
      </c>
      <c r="F3" s="7">
        <f aca="true" t="shared" si="0" ref="F3:F15">D3/$D$16</f>
        <v>0.07973541997825835</v>
      </c>
    </row>
    <row r="4" spans="1:6" ht="12.75">
      <c r="A4" s="1" t="s">
        <v>8</v>
      </c>
      <c r="B4" s="2">
        <v>433544.117816</v>
      </c>
      <c r="C4" s="2">
        <v>4416170.9293</v>
      </c>
      <c r="D4" s="5">
        <v>101.381334465</v>
      </c>
      <c r="E4" s="5">
        <v>0.158408335101</v>
      </c>
      <c r="F4" s="7">
        <f t="shared" si="0"/>
        <v>0.013468833342812247</v>
      </c>
    </row>
    <row r="5" spans="1:6" ht="12.75">
      <c r="A5" s="1" t="s">
        <v>9</v>
      </c>
      <c r="B5" s="2">
        <v>561340.438337</v>
      </c>
      <c r="C5" s="2">
        <v>10254456.8934</v>
      </c>
      <c r="D5" s="5">
        <v>235.409937864</v>
      </c>
      <c r="E5" s="5">
        <v>0.367828027913</v>
      </c>
      <c r="F5" s="7">
        <f t="shared" si="0"/>
        <v>0.03127496039644878</v>
      </c>
    </row>
    <row r="6" spans="1:6" ht="12.75">
      <c r="A6" s="1" t="s">
        <v>10</v>
      </c>
      <c r="B6" s="2">
        <v>516481.344335</v>
      </c>
      <c r="C6" s="2">
        <v>8826520.03343</v>
      </c>
      <c r="D6" s="5">
        <v>202.629018215</v>
      </c>
      <c r="E6" s="5">
        <v>0.316607840961</v>
      </c>
      <c r="F6" s="7">
        <f t="shared" si="0"/>
        <v>0.026919910762248835</v>
      </c>
    </row>
    <row r="7" spans="1:6" ht="12.75">
      <c r="A7" s="1" t="s">
        <v>11</v>
      </c>
      <c r="B7" s="2">
        <v>1478368.60362</v>
      </c>
      <c r="C7" s="2">
        <v>44942227.2537</v>
      </c>
      <c r="D7" s="5">
        <v>1031.73157148</v>
      </c>
      <c r="E7" s="5">
        <v>1.61208058044</v>
      </c>
      <c r="F7" s="7">
        <f t="shared" si="0"/>
        <v>0.13706882696024592</v>
      </c>
    </row>
    <row r="8" spans="1:6" ht="12.75">
      <c r="A8" s="1" t="s">
        <v>12</v>
      </c>
      <c r="B8" s="2">
        <v>796625.150183</v>
      </c>
      <c r="C8" s="2">
        <v>12377947.3097</v>
      </c>
      <c r="D8" s="5">
        <v>284.158570011</v>
      </c>
      <c r="E8" s="5">
        <v>0.443997765643</v>
      </c>
      <c r="F8" s="7">
        <f t="shared" si="0"/>
        <v>0.03775137151830748</v>
      </c>
    </row>
    <row r="9" spans="1:6" ht="12.75">
      <c r="A9" s="1" t="s">
        <v>13</v>
      </c>
      <c r="B9" s="2">
        <v>1474185.98864</v>
      </c>
      <c r="C9" s="2">
        <v>23370270.1258</v>
      </c>
      <c r="D9" s="5">
        <v>536.507578646</v>
      </c>
      <c r="E9" s="5">
        <v>0.838293091634</v>
      </c>
      <c r="F9" s="7">
        <f t="shared" si="0"/>
        <v>0.0712767414442882</v>
      </c>
    </row>
    <row r="10" spans="1:6" ht="12.75">
      <c r="A10" s="1" t="s">
        <v>14</v>
      </c>
      <c r="B10" s="2">
        <v>1007257.83259</v>
      </c>
      <c r="C10" s="2">
        <v>12609505.8674</v>
      </c>
      <c r="D10" s="5">
        <v>289.474423035</v>
      </c>
      <c r="E10" s="5">
        <v>0.452303785992</v>
      </c>
      <c r="F10" s="7">
        <f t="shared" si="0"/>
        <v>0.03845759953190556</v>
      </c>
    </row>
    <row r="11" spans="1:6" ht="12.75">
      <c r="A11" s="1" t="s">
        <v>15</v>
      </c>
      <c r="B11" s="2">
        <v>852664.326822</v>
      </c>
      <c r="C11" s="2">
        <v>40783925.3932</v>
      </c>
      <c r="D11" s="5">
        <v>936.270096263</v>
      </c>
      <c r="E11" s="5">
        <v>1.46292202541</v>
      </c>
      <c r="F11" s="7">
        <f t="shared" si="0"/>
        <v>0.12438646578260078</v>
      </c>
    </row>
    <row r="12" spans="1:6" ht="12.75">
      <c r="A12" s="1" t="s">
        <v>16</v>
      </c>
      <c r="B12" s="2">
        <v>317756.659761</v>
      </c>
      <c r="C12" s="2">
        <v>12150691.4136</v>
      </c>
      <c r="D12" s="5">
        <v>278.941492507</v>
      </c>
      <c r="E12" s="5">
        <v>0.435846082043</v>
      </c>
      <c r="F12" s="7">
        <f t="shared" si="0"/>
        <v>0.03705826614729691</v>
      </c>
    </row>
    <row r="13" spans="1:6" ht="12.75">
      <c r="A13" s="1" t="s">
        <v>17</v>
      </c>
      <c r="B13" s="2">
        <v>80931.6944354</v>
      </c>
      <c r="C13" s="2">
        <v>17092497.1232</v>
      </c>
      <c r="D13" s="5">
        <v>392.389741121</v>
      </c>
      <c r="E13" s="5">
        <v>0.613108970502</v>
      </c>
      <c r="F13" s="7">
        <f t="shared" si="0"/>
        <v>0.05213022748692018</v>
      </c>
    </row>
    <row r="14" spans="1:6" ht="12.75">
      <c r="A14" s="1" t="s">
        <v>18</v>
      </c>
      <c r="B14" s="2">
        <v>2262289.04365</v>
      </c>
      <c r="C14" s="2">
        <v>33210636.9479</v>
      </c>
      <c r="D14" s="5">
        <v>762.411316526</v>
      </c>
      <c r="E14" s="5">
        <v>1.19126768207</v>
      </c>
      <c r="F14" s="7">
        <f t="shared" si="0"/>
        <v>0.10128877288065169</v>
      </c>
    </row>
    <row r="15" spans="1:6" ht="12.75">
      <c r="A15" s="3" t="s">
        <v>19</v>
      </c>
      <c r="B15" s="4">
        <v>1859517.19893</v>
      </c>
      <c r="C15" s="4">
        <v>24982529.247</v>
      </c>
      <c r="D15" s="6">
        <v>573.519955167</v>
      </c>
      <c r="E15" s="6">
        <v>0.896124929949</v>
      </c>
      <c r="F15" s="8">
        <f t="shared" si="0"/>
        <v>0.07619395360778432</v>
      </c>
    </row>
    <row r="16" spans="4:6" ht="12.75">
      <c r="D16" s="5">
        <f>SUM(D2:D15)</f>
        <v>7527.105866159</v>
      </c>
      <c r="E16" s="5">
        <f>SUM(E2:E15)</f>
        <v>11.761102915881999</v>
      </c>
      <c r="F16" s="7">
        <f>SUM(F2:F15)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D73" sqref="D73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5" width="13.42187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2716305.16777</v>
      </c>
      <c r="C2" s="2">
        <v>72537818.0461</v>
      </c>
      <c r="D2" s="5">
        <v>1665.23916543</v>
      </c>
      <c r="E2" s="5">
        <v>2.60193619598</v>
      </c>
      <c r="F2" s="7">
        <f>D2/$D$16</f>
        <v>0.22066106224030682</v>
      </c>
    </row>
    <row r="3" spans="1:6" ht="12.75">
      <c r="A3" s="1" t="s">
        <v>7</v>
      </c>
      <c r="B3" s="2">
        <v>2262501.31489</v>
      </c>
      <c r="C3" s="2">
        <v>42362912.3139</v>
      </c>
      <c r="D3" s="5">
        <v>972.518648161</v>
      </c>
      <c r="E3" s="5">
        <v>1.51956038775</v>
      </c>
      <c r="F3" s="7">
        <f aca="true" t="shared" si="0" ref="F3:F15">D3/$D$16</f>
        <v>0.12886857480096559</v>
      </c>
    </row>
    <row r="4" spans="1:6" ht="12.75">
      <c r="A4" s="1" t="s">
        <v>8</v>
      </c>
      <c r="B4" s="2">
        <v>310603.730496</v>
      </c>
      <c r="C4" s="2">
        <v>3026857.42333</v>
      </c>
      <c r="D4" s="5">
        <v>69.4870850166</v>
      </c>
      <c r="E4" s="5">
        <v>0.108573570338</v>
      </c>
      <c r="F4" s="7">
        <f t="shared" si="0"/>
        <v>0.009207742833616417</v>
      </c>
    </row>
    <row r="5" spans="1:6" ht="12.75">
      <c r="A5" s="1" t="s">
        <v>9</v>
      </c>
      <c r="B5" s="2">
        <v>1131592.54914</v>
      </c>
      <c r="C5" s="2">
        <v>22518917.4416</v>
      </c>
      <c r="D5" s="5">
        <v>516.963210322</v>
      </c>
      <c r="E5" s="5">
        <v>0.807755016128</v>
      </c>
      <c r="F5" s="7">
        <f t="shared" si="0"/>
        <v>0.06850286343064448</v>
      </c>
    </row>
    <row r="6" spans="1:6" ht="12.75">
      <c r="A6" s="1" t="s">
        <v>10</v>
      </c>
      <c r="B6" s="2">
        <v>926611.659234</v>
      </c>
      <c r="C6" s="2">
        <v>12371530.0506</v>
      </c>
      <c r="D6" s="5">
        <v>284.011250013</v>
      </c>
      <c r="E6" s="5">
        <v>0.443767578146</v>
      </c>
      <c r="F6" s="7">
        <f t="shared" si="0"/>
        <v>0.03763436833404237</v>
      </c>
    </row>
    <row r="7" spans="1:6" ht="12.75">
      <c r="A7" s="1" t="s">
        <v>11</v>
      </c>
      <c r="B7" s="2">
        <v>1541471.8055</v>
      </c>
      <c r="C7" s="2">
        <v>35707952.1486</v>
      </c>
      <c r="D7" s="5">
        <v>819.741784862</v>
      </c>
      <c r="E7" s="5">
        <v>1.28084653885</v>
      </c>
      <c r="F7" s="7">
        <f t="shared" si="0"/>
        <v>0.10862409242200692</v>
      </c>
    </row>
    <row r="8" spans="1:6" ht="12.75">
      <c r="A8" s="1" t="s">
        <v>12</v>
      </c>
      <c r="B8" s="2">
        <v>1300415.91622</v>
      </c>
      <c r="C8" s="2">
        <v>16770654.8207</v>
      </c>
      <c r="D8" s="5">
        <v>385.00125851</v>
      </c>
      <c r="E8" s="5">
        <v>0.601564466421</v>
      </c>
      <c r="F8" s="7">
        <f t="shared" si="0"/>
        <v>0.051016567728116365</v>
      </c>
    </row>
    <row r="9" spans="1:6" ht="12.75">
      <c r="A9" s="1" t="s">
        <v>13</v>
      </c>
      <c r="B9" s="2">
        <v>1206509.24381</v>
      </c>
      <c r="C9" s="2">
        <v>19800073.101</v>
      </c>
      <c r="D9" s="5">
        <v>454.547132712</v>
      </c>
      <c r="E9" s="5">
        <v>0.710229894863</v>
      </c>
      <c r="F9" s="7">
        <f t="shared" si="0"/>
        <v>0.06023210072447211</v>
      </c>
    </row>
    <row r="10" spans="1:6" ht="12.75">
      <c r="A10" s="1" t="s">
        <v>14</v>
      </c>
      <c r="B10" s="2">
        <v>1163388.33333</v>
      </c>
      <c r="C10" s="2">
        <v>13123987.2792</v>
      </c>
      <c r="D10" s="5">
        <v>301.285291074</v>
      </c>
      <c r="E10" s="5">
        <v>0.470758267303</v>
      </c>
      <c r="F10" s="7">
        <f t="shared" si="0"/>
        <v>0.03992335380161553</v>
      </c>
    </row>
    <row r="11" spans="1:6" ht="12.75">
      <c r="A11" s="1" t="s">
        <v>15</v>
      </c>
      <c r="B11" s="2">
        <v>524891.769113</v>
      </c>
      <c r="C11" s="2">
        <v>16369992.3191</v>
      </c>
      <c r="D11" s="5">
        <v>375.803313112</v>
      </c>
      <c r="E11" s="5">
        <v>0.587192676737</v>
      </c>
      <c r="F11" s="7">
        <f t="shared" si="0"/>
        <v>0.04979774676588724</v>
      </c>
    </row>
    <row r="12" spans="1:6" ht="12.75">
      <c r="A12" s="1" t="s">
        <v>16</v>
      </c>
      <c r="B12" s="2">
        <v>354269.789492</v>
      </c>
      <c r="C12" s="2">
        <v>6150478.06112</v>
      </c>
      <c r="D12" s="5">
        <v>141.195547776</v>
      </c>
      <c r="E12" s="5">
        <v>0.2206180434</v>
      </c>
      <c r="F12" s="7">
        <f t="shared" si="0"/>
        <v>0.018709840725976992</v>
      </c>
    </row>
    <row r="13" spans="1:6" ht="12.75">
      <c r="A13" s="1" t="s">
        <v>17</v>
      </c>
      <c r="B13" s="2">
        <v>66972.6298332</v>
      </c>
      <c r="C13" s="2">
        <v>6966952.17907</v>
      </c>
      <c r="D13" s="5">
        <v>159.939214396</v>
      </c>
      <c r="E13" s="5">
        <v>0.249905022493</v>
      </c>
      <c r="F13" s="7">
        <f t="shared" si="0"/>
        <v>0.021193566470908882</v>
      </c>
    </row>
    <row r="14" spans="1:6" ht="12.75">
      <c r="A14" s="1" t="s">
        <v>18</v>
      </c>
      <c r="B14" s="2">
        <v>2603808.65982</v>
      </c>
      <c r="C14" s="2">
        <v>34964103.0239</v>
      </c>
      <c r="D14" s="5">
        <v>802.665358674</v>
      </c>
      <c r="E14" s="5">
        <v>1.25416462293</v>
      </c>
      <c r="F14" s="7">
        <f t="shared" si="0"/>
        <v>0.10636129292741343</v>
      </c>
    </row>
    <row r="15" spans="1:6" ht="12.75">
      <c r="A15" s="3" t="s">
        <v>19</v>
      </c>
      <c r="B15" s="4">
        <v>2190859.77439</v>
      </c>
      <c r="C15" s="4">
        <v>26057350.5842</v>
      </c>
      <c r="D15" s="6">
        <v>598.194457856</v>
      </c>
      <c r="E15" s="6">
        <v>0.9346788404</v>
      </c>
      <c r="F15" s="8">
        <f t="shared" si="0"/>
        <v>0.07926682679402672</v>
      </c>
    </row>
    <row r="16" spans="4:6" ht="12.75">
      <c r="D16" s="5">
        <f>SUM(D2:D15)</f>
        <v>7546.592717914601</v>
      </c>
      <c r="E16" s="5">
        <f>SUM(E2:E15)</f>
        <v>11.791551121739</v>
      </c>
      <c r="F16" s="7">
        <f>SUM(F2:F15)</f>
        <v>0.9999999999999999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M10" sqref="M10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5" width="13.0039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1946952.38706</v>
      </c>
      <c r="C2" s="2">
        <v>64148630.7802</v>
      </c>
      <c r="D2" s="5">
        <v>1472.64992608</v>
      </c>
      <c r="E2" s="5">
        <v>2.30101550951</v>
      </c>
      <c r="F2" s="7">
        <f>D2/$D$16</f>
        <v>0.1622545014185075</v>
      </c>
    </row>
    <row r="3" spans="1:6" ht="12.75">
      <c r="A3" s="1" t="s">
        <v>7</v>
      </c>
      <c r="B3" s="2">
        <v>1015995.93782</v>
      </c>
      <c r="C3" s="2">
        <v>18250742.6238</v>
      </c>
      <c r="D3" s="5">
        <v>418.979399076</v>
      </c>
      <c r="E3" s="5">
        <v>0.654655311056</v>
      </c>
      <c r="F3" s="7">
        <f aca="true" t="shared" si="0" ref="F3:F15">D3/$D$16</f>
        <v>0.04616256198963695</v>
      </c>
    </row>
    <row r="4" spans="1:6" ht="12.75">
      <c r="A4" s="1" t="s">
        <v>8</v>
      </c>
      <c r="B4" s="2">
        <v>429572.692038</v>
      </c>
      <c r="C4" s="2">
        <v>4217614.86628</v>
      </c>
      <c r="D4" s="5">
        <v>96.8231144693</v>
      </c>
      <c r="E4" s="5">
        <v>0.151286116358</v>
      </c>
      <c r="F4" s="7">
        <f t="shared" si="0"/>
        <v>0.010667834823325095</v>
      </c>
    </row>
    <row r="5" spans="1:6" ht="12.75">
      <c r="A5" s="1" t="s">
        <v>9</v>
      </c>
      <c r="B5" s="2">
        <v>1222091.45476</v>
      </c>
      <c r="C5" s="2">
        <v>26755041.1273</v>
      </c>
      <c r="D5" s="5">
        <v>614.211228816</v>
      </c>
      <c r="E5" s="5">
        <v>0.959705045026</v>
      </c>
      <c r="F5" s="7">
        <f t="shared" si="0"/>
        <v>0.06767293090657792</v>
      </c>
    </row>
    <row r="6" spans="1:6" ht="12.75">
      <c r="A6" s="1" t="s">
        <v>10</v>
      </c>
      <c r="B6" s="2">
        <v>1259509.88583</v>
      </c>
      <c r="C6" s="2">
        <v>18873257.6226</v>
      </c>
      <c r="D6" s="5">
        <v>433.270377012</v>
      </c>
      <c r="E6" s="5">
        <v>0.676984964082</v>
      </c>
      <c r="F6" s="7">
        <f t="shared" si="0"/>
        <v>0.04773712187567914</v>
      </c>
    </row>
    <row r="7" spans="1:6" ht="12.75">
      <c r="A7" s="1" t="s">
        <v>11</v>
      </c>
      <c r="B7" s="2">
        <v>1454893.05347</v>
      </c>
      <c r="C7" s="2">
        <v>49152977.1199</v>
      </c>
      <c r="D7" s="5">
        <v>1128.39708723</v>
      </c>
      <c r="E7" s="5">
        <v>1.7631204488</v>
      </c>
      <c r="F7" s="7">
        <f t="shared" si="0"/>
        <v>0.12432520692677762</v>
      </c>
    </row>
    <row r="8" spans="1:6" ht="12.75">
      <c r="A8" s="1" t="s">
        <v>12</v>
      </c>
      <c r="B8" s="2">
        <v>1707107.73801</v>
      </c>
      <c r="C8" s="2">
        <v>25596467.6332</v>
      </c>
      <c r="D8" s="5">
        <v>587.614041166</v>
      </c>
      <c r="E8" s="5">
        <v>0.918146939322</v>
      </c>
      <c r="F8" s="7">
        <f t="shared" si="0"/>
        <v>0.06474249011079927</v>
      </c>
    </row>
    <row r="9" spans="1:6" ht="12.75">
      <c r="A9" s="1" t="s">
        <v>13</v>
      </c>
      <c r="B9" s="2">
        <v>1823051.69271</v>
      </c>
      <c r="C9" s="2">
        <v>31286668.2441</v>
      </c>
      <c r="D9" s="5">
        <v>718.243072639</v>
      </c>
      <c r="E9" s="5">
        <v>1.122254801</v>
      </c>
      <c r="F9" s="7">
        <f t="shared" si="0"/>
        <v>0.07913501340983806</v>
      </c>
    </row>
    <row r="10" spans="1:6" ht="12.75">
      <c r="A10" s="1" t="s">
        <v>14</v>
      </c>
      <c r="B10" s="2">
        <v>1326214.5059</v>
      </c>
      <c r="C10" s="2">
        <v>15410222.0379</v>
      </c>
      <c r="D10" s="5">
        <v>353.770019236</v>
      </c>
      <c r="E10" s="5">
        <v>0.552765655056</v>
      </c>
      <c r="F10" s="7">
        <f t="shared" si="0"/>
        <v>0.0389778840655948</v>
      </c>
    </row>
    <row r="11" spans="1:6" ht="12.75">
      <c r="A11" s="1" t="s">
        <v>15</v>
      </c>
      <c r="B11" s="2">
        <v>1214940.03337</v>
      </c>
      <c r="C11" s="2">
        <v>68667175.5369</v>
      </c>
      <c r="D11" s="5">
        <v>1576.38144024</v>
      </c>
      <c r="E11" s="5">
        <v>2.46309600037</v>
      </c>
      <c r="F11" s="7">
        <f t="shared" si="0"/>
        <v>0.17368349402112782</v>
      </c>
    </row>
    <row r="12" spans="1:6" ht="12.75">
      <c r="A12" s="1" t="s">
        <v>16</v>
      </c>
      <c r="B12" s="2">
        <v>735525.161495</v>
      </c>
      <c r="C12" s="2">
        <v>17636178.1549</v>
      </c>
      <c r="D12" s="5">
        <v>404.870940196</v>
      </c>
      <c r="E12" s="5">
        <v>0.632610844056</v>
      </c>
      <c r="F12" s="7">
        <f t="shared" si="0"/>
        <v>0.04460811179694834</v>
      </c>
    </row>
    <row r="13" spans="1:6" ht="12.75">
      <c r="A13" s="1" t="s">
        <v>17</v>
      </c>
      <c r="B13" s="2">
        <v>28630.6533687</v>
      </c>
      <c r="C13" s="2">
        <v>1781211.85651</v>
      </c>
      <c r="D13" s="5">
        <v>40.890997624</v>
      </c>
      <c r="E13" s="5">
        <v>0.0638921837875</v>
      </c>
      <c r="F13" s="7">
        <f t="shared" si="0"/>
        <v>0.004505312711791811</v>
      </c>
    </row>
    <row r="14" spans="1:6" ht="12.75">
      <c r="A14" s="1" t="s">
        <v>18</v>
      </c>
      <c r="B14" s="2">
        <v>2064938.48692</v>
      </c>
      <c r="C14" s="2">
        <v>33955336.9688</v>
      </c>
      <c r="D14" s="5">
        <v>779.507276603</v>
      </c>
      <c r="E14" s="5">
        <v>1.21798011969</v>
      </c>
      <c r="F14" s="7">
        <f t="shared" si="0"/>
        <v>0.08588501739445142</v>
      </c>
    </row>
    <row r="15" spans="1:6" ht="12.75">
      <c r="A15" s="3" t="s">
        <v>19</v>
      </c>
      <c r="B15" s="4">
        <v>1629929.37262</v>
      </c>
      <c r="C15" s="4">
        <v>19626571.6239</v>
      </c>
      <c r="D15" s="6">
        <v>450.564086866</v>
      </c>
      <c r="E15" s="6">
        <v>0.704006385729</v>
      </c>
      <c r="F15" s="8">
        <f t="shared" si="0"/>
        <v>0.04964251854894436</v>
      </c>
    </row>
    <row r="16" spans="4:6" ht="12.75">
      <c r="D16" s="5">
        <f>SUM(D2:D15)</f>
        <v>9076.1730072533</v>
      </c>
      <c r="E16" s="5">
        <f>SUM(E2:E15)</f>
        <v>14.1815203238425</v>
      </c>
      <c r="F16" s="7">
        <f>SUM(F2:F15)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C63" sqref="C63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4" width="20.8515625" style="5" customWidth="1"/>
    <col min="5" max="5" width="18.0039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613950.58014</v>
      </c>
      <c r="C2" s="2">
        <v>11358924.036</v>
      </c>
      <c r="D2" s="5">
        <v>260.765014601</v>
      </c>
      <c r="E2" s="5">
        <v>0.407445335314</v>
      </c>
      <c r="F2" s="7">
        <f>D2/$D$16</f>
        <v>0.028579622096732885</v>
      </c>
    </row>
    <row r="3" spans="1:6" ht="12.75">
      <c r="A3" s="1" t="s">
        <v>7</v>
      </c>
      <c r="B3" s="2">
        <v>154941.822661</v>
      </c>
      <c r="C3" s="2">
        <v>1709288.47803</v>
      </c>
      <c r="D3" s="5">
        <v>39.2398640501</v>
      </c>
      <c r="E3" s="5">
        <v>0.0613122875783</v>
      </c>
      <c r="F3" s="7">
        <f aca="true" t="shared" si="0" ref="F3:F15">D3/$D$16</f>
        <v>0.004300655467126193</v>
      </c>
    </row>
    <row r="4" spans="1:6" ht="12.75">
      <c r="A4" s="1" t="s">
        <v>8</v>
      </c>
      <c r="B4" s="2">
        <v>2381616.05238</v>
      </c>
      <c r="C4" s="2">
        <v>70033614.1848</v>
      </c>
      <c r="D4" s="5">
        <v>1607.75055521</v>
      </c>
      <c r="E4" s="5">
        <v>2.51211024251</v>
      </c>
      <c r="F4" s="7">
        <f t="shared" si="0"/>
        <v>0.1762080828366539</v>
      </c>
    </row>
    <row r="5" spans="1:6" ht="12.75">
      <c r="A5" s="1" t="s">
        <v>9</v>
      </c>
      <c r="B5" s="2">
        <v>3018651.59654</v>
      </c>
      <c r="C5" s="2">
        <v>70781838.6597</v>
      </c>
      <c r="D5" s="5">
        <v>1624.92742561</v>
      </c>
      <c r="E5" s="5">
        <v>2.53894910252</v>
      </c>
      <c r="F5" s="7">
        <f t="shared" si="0"/>
        <v>0.1780906531100769</v>
      </c>
    </row>
    <row r="6" spans="1:6" ht="12.75">
      <c r="A6" s="1" t="s">
        <v>10</v>
      </c>
      <c r="B6" s="2">
        <v>1448637.30015</v>
      </c>
      <c r="C6" s="2">
        <v>23525466.4237</v>
      </c>
      <c r="D6" s="5">
        <v>540.070395403</v>
      </c>
      <c r="E6" s="5">
        <v>0.843859992816</v>
      </c>
      <c r="F6" s="7">
        <f t="shared" si="0"/>
        <v>0.059191252438016484</v>
      </c>
    </row>
    <row r="7" spans="1:6" ht="12.75">
      <c r="A7" s="1" t="s">
        <v>11</v>
      </c>
      <c r="B7" s="2">
        <v>2345632.16306</v>
      </c>
      <c r="C7" s="2">
        <v>55729043.4552</v>
      </c>
      <c r="D7" s="5">
        <v>1279.36279741</v>
      </c>
      <c r="E7" s="5">
        <v>1.99900437095</v>
      </c>
      <c r="F7" s="7">
        <f t="shared" si="0"/>
        <v>0.1402170660452417</v>
      </c>
    </row>
    <row r="8" spans="1:6" ht="12.75">
      <c r="A8" s="1" t="s">
        <v>12</v>
      </c>
      <c r="B8" s="2">
        <v>1872197.43408</v>
      </c>
      <c r="C8" s="2">
        <v>30552803.135</v>
      </c>
      <c r="D8" s="5">
        <v>701.39584791</v>
      </c>
      <c r="E8" s="5">
        <v>1.09593101236</v>
      </c>
      <c r="F8" s="7">
        <f t="shared" si="0"/>
        <v>0.07687238375959833</v>
      </c>
    </row>
    <row r="9" spans="1:6" ht="12.75">
      <c r="A9" s="1" t="s">
        <v>13</v>
      </c>
      <c r="B9" s="2">
        <v>1139866.28519</v>
      </c>
      <c r="C9" s="2">
        <v>20813009.361</v>
      </c>
      <c r="D9" s="5">
        <v>477.800949519</v>
      </c>
      <c r="E9" s="5">
        <v>0.746563983624</v>
      </c>
      <c r="F9" s="7">
        <f t="shared" si="0"/>
        <v>0.052366574540712175</v>
      </c>
    </row>
    <row r="10" spans="1:6" ht="12.75">
      <c r="A10" s="1" t="s">
        <v>14</v>
      </c>
      <c r="B10" s="2">
        <v>1072725.57706</v>
      </c>
      <c r="C10" s="2">
        <v>14254323.6839</v>
      </c>
      <c r="D10" s="5">
        <v>327.234244349</v>
      </c>
      <c r="E10" s="5">
        <v>0.511303506796</v>
      </c>
      <c r="F10" s="7">
        <f t="shared" si="0"/>
        <v>0.03586459270586716</v>
      </c>
    </row>
    <row r="11" spans="1:6" ht="12.75">
      <c r="A11" s="1" t="s">
        <v>15</v>
      </c>
      <c r="B11" s="2">
        <v>610245.112183</v>
      </c>
      <c r="C11" s="2">
        <v>42050992.3516</v>
      </c>
      <c r="D11" s="5">
        <v>965.357951139</v>
      </c>
      <c r="E11" s="5">
        <v>1.50837179866</v>
      </c>
      <c r="F11" s="7">
        <f t="shared" si="0"/>
        <v>0.10580240402971275</v>
      </c>
    </row>
    <row r="12" spans="1:6" ht="12.75">
      <c r="A12" s="1" t="s">
        <v>16</v>
      </c>
      <c r="B12" s="2">
        <v>394522.228672</v>
      </c>
      <c r="C12" s="2">
        <v>8211660.06507</v>
      </c>
      <c r="D12" s="5">
        <v>188.513775598</v>
      </c>
      <c r="E12" s="5">
        <v>0.294552774373</v>
      </c>
      <c r="F12" s="7">
        <f t="shared" si="0"/>
        <v>0.020660948229051596</v>
      </c>
    </row>
    <row r="13" spans="1:6" ht="12.75">
      <c r="A13" s="1" t="s">
        <v>17</v>
      </c>
      <c r="B13" s="2">
        <v>64078.9387715</v>
      </c>
      <c r="C13" s="2">
        <v>12580089.0071</v>
      </c>
      <c r="D13" s="5">
        <v>288.799104847</v>
      </c>
      <c r="E13" s="5">
        <v>0.451248601324</v>
      </c>
      <c r="F13" s="7">
        <f t="shared" si="0"/>
        <v>0.031652134359477634</v>
      </c>
    </row>
    <row r="14" spans="1:6" ht="12.75">
      <c r="A14" s="1" t="s">
        <v>18</v>
      </c>
      <c r="B14" s="2">
        <v>1144831.86387</v>
      </c>
      <c r="C14" s="2">
        <v>15918233.9778</v>
      </c>
      <c r="D14" s="5">
        <v>365.432368636</v>
      </c>
      <c r="E14" s="5">
        <v>0.570988075993</v>
      </c>
      <c r="F14" s="7">
        <f t="shared" si="0"/>
        <v>0.0400510743878401</v>
      </c>
    </row>
    <row r="15" spans="1:6" ht="12.75">
      <c r="A15" s="3" t="s">
        <v>19</v>
      </c>
      <c r="B15" s="4">
        <v>1514199.23249</v>
      </c>
      <c r="C15" s="4">
        <v>19929076.8289</v>
      </c>
      <c r="D15" s="6">
        <v>457.508650801</v>
      </c>
      <c r="E15" s="6">
        <v>0.714857266877</v>
      </c>
      <c r="F15" s="8">
        <f t="shared" si="0"/>
        <v>0.050142555993892</v>
      </c>
    </row>
    <row r="16" spans="4:6" ht="12.75">
      <c r="D16" s="5">
        <f>SUM(D2:D15)</f>
        <v>9124.158945083102</v>
      </c>
      <c r="E16" s="5">
        <f>SUM(E2:E15)</f>
        <v>14.256498351695303</v>
      </c>
      <c r="F16" s="7">
        <f>SUM(F2:F15)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H66" sqref="H66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0.8515625" style="0" bestFit="1" customWidth="1"/>
    <col min="4" max="5" width="9.14062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829245.829038</v>
      </c>
      <c r="C2" s="2">
        <v>16478371.1382</v>
      </c>
      <c r="D2" s="5">
        <v>378.291348444</v>
      </c>
      <c r="E2" s="5">
        <v>0.591080231943</v>
      </c>
      <c r="F2" s="7">
        <f>D2/$D$16</f>
        <v>0.040352042478887885</v>
      </c>
    </row>
    <row r="3" spans="1:6" ht="12.75">
      <c r="A3" s="1" t="s">
        <v>7</v>
      </c>
      <c r="B3" s="2">
        <v>107327.189545</v>
      </c>
      <c r="C3" s="2">
        <v>1174360.58312</v>
      </c>
      <c r="D3" s="5">
        <v>26.9596093462</v>
      </c>
      <c r="E3" s="5">
        <v>0.0421243896034</v>
      </c>
      <c r="F3" s="7">
        <f aca="true" t="shared" si="0" ref="F3:F15">D3/$D$16</f>
        <v>0.002875760458246715</v>
      </c>
    </row>
    <row r="4" spans="1:6" ht="12.75">
      <c r="A4" s="1" t="s">
        <v>8</v>
      </c>
      <c r="B4" s="2">
        <v>1816366.50505</v>
      </c>
      <c r="C4" s="2">
        <v>71228253.9409</v>
      </c>
      <c r="D4" s="5">
        <v>1635.1757103</v>
      </c>
      <c r="E4" s="5">
        <v>2.55496204735</v>
      </c>
      <c r="F4" s="7">
        <f t="shared" si="0"/>
        <v>0.1744229150200588</v>
      </c>
    </row>
    <row r="5" spans="1:6" ht="12.75">
      <c r="A5" s="1" t="s">
        <v>9</v>
      </c>
      <c r="B5" s="2">
        <v>2407239.82658</v>
      </c>
      <c r="C5" s="2">
        <v>48909583.4621</v>
      </c>
      <c r="D5" s="5">
        <v>1122.8095377</v>
      </c>
      <c r="E5" s="5">
        <v>1.75438990265</v>
      </c>
      <c r="F5" s="7">
        <f t="shared" si="0"/>
        <v>0.11976921583676646</v>
      </c>
    </row>
    <row r="6" spans="1:6" ht="12.75">
      <c r="A6" s="1" t="s">
        <v>10</v>
      </c>
      <c r="B6" s="2">
        <v>2020532.49567</v>
      </c>
      <c r="C6" s="2">
        <v>33260838.1566</v>
      </c>
      <c r="D6" s="5">
        <v>763.563777701</v>
      </c>
      <c r="E6" s="5">
        <v>1.19306840266</v>
      </c>
      <c r="F6" s="7">
        <f t="shared" si="0"/>
        <v>0.0814487513919235</v>
      </c>
    </row>
    <row r="7" spans="1:6" ht="12.75">
      <c r="A7" s="1" t="s">
        <v>11</v>
      </c>
      <c r="B7" s="2">
        <v>1821117.80001</v>
      </c>
      <c r="C7" s="2">
        <v>35600727.1116</v>
      </c>
      <c r="D7" s="5">
        <v>817.280236722</v>
      </c>
      <c r="E7" s="5">
        <v>1.27700036988</v>
      </c>
      <c r="F7" s="7">
        <f t="shared" si="0"/>
        <v>0.08717864409273873</v>
      </c>
    </row>
    <row r="8" spans="1:6" ht="12.75">
      <c r="A8" s="1" t="s">
        <v>12</v>
      </c>
      <c r="B8" s="2">
        <v>2083779.31669</v>
      </c>
      <c r="C8" s="2">
        <v>40213445.1974</v>
      </c>
      <c r="D8" s="5">
        <v>923.173673035</v>
      </c>
      <c r="E8" s="5">
        <v>1.44245886412</v>
      </c>
      <c r="F8" s="7">
        <f t="shared" si="0"/>
        <v>0.09847421418154327</v>
      </c>
    </row>
    <row r="9" spans="1:6" ht="12.75">
      <c r="A9" s="1" t="s">
        <v>13</v>
      </c>
      <c r="B9" s="2">
        <v>1222167.86275</v>
      </c>
      <c r="C9" s="2">
        <v>24275298.057</v>
      </c>
      <c r="D9" s="5">
        <v>557.284161088</v>
      </c>
      <c r="E9" s="5">
        <v>0.8707565017</v>
      </c>
      <c r="F9" s="7">
        <f t="shared" si="0"/>
        <v>0.059445065908937375</v>
      </c>
    </row>
    <row r="10" spans="1:6" ht="12.75">
      <c r="A10" s="1" t="s">
        <v>14</v>
      </c>
      <c r="B10" s="2">
        <v>1458218.57569</v>
      </c>
      <c r="C10" s="2">
        <v>26079713.5693</v>
      </c>
      <c r="D10" s="5">
        <v>598.707841351</v>
      </c>
      <c r="E10" s="5">
        <v>0.935481002111</v>
      </c>
      <c r="F10" s="7">
        <f t="shared" si="0"/>
        <v>0.06386369750725394</v>
      </c>
    </row>
    <row r="11" spans="1:6" ht="12.75">
      <c r="A11" s="1" t="s">
        <v>15</v>
      </c>
      <c r="B11" s="2">
        <v>629893.567637</v>
      </c>
      <c r="C11" s="2">
        <v>50180904.0382</v>
      </c>
      <c r="D11" s="5">
        <v>1151.9950422</v>
      </c>
      <c r="E11" s="5">
        <v>1.79999225344</v>
      </c>
      <c r="F11" s="7">
        <f t="shared" si="0"/>
        <v>0.12288241079138519</v>
      </c>
    </row>
    <row r="12" spans="1:6" ht="12.75">
      <c r="A12" s="1" t="s">
        <v>16</v>
      </c>
      <c r="B12" s="2">
        <v>657841.442186</v>
      </c>
      <c r="C12" s="2">
        <v>14219948.757</v>
      </c>
      <c r="D12" s="5">
        <v>326.445104614</v>
      </c>
      <c r="E12" s="5">
        <v>0.51007047596</v>
      </c>
      <c r="F12" s="7">
        <f t="shared" si="0"/>
        <v>0.034821644170800116</v>
      </c>
    </row>
    <row r="13" spans="1:6" ht="12.75">
      <c r="A13" s="1" t="s">
        <v>17</v>
      </c>
      <c r="B13" s="2">
        <v>46200.9226895</v>
      </c>
      <c r="C13" s="2">
        <v>13017966.927</v>
      </c>
      <c r="D13" s="5">
        <v>298.851398691</v>
      </c>
      <c r="E13" s="5">
        <v>0.466955310455</v>
      </c>
      <c r="F13" s="7">
        <f t="shared" si="0"/>
        <v>0.031878245126294426</v>
      </c>
    </row>
    <row r="14" spans="1:6" ht="12.75">
      <c r="A14" s="1" t="s">
        <v>18</v>
      </c>
      <c r="B14" s="2">
        <v>702765.348403</v>
      </c>
      <c r="C14" s="2">
        <v>8909161.34699</v>
      </c>
      <c r="D14" s="5">
        <v>204.526201721</v>
      </c>
      <c r="E14" s="5">
        <v>0.319572190189</v>
      </c>
      <c r="F14" s="7">
        <f t="shared" si="0"/>
        <v>0.02181665008686583</v>
      </c>
    </row>
    <row r="15" spans="1:6" ht="12.75">
      <c r="A15" s="3" t="s">
        <v>19</v>
      </c>
      <c r="B15" s="4">
        <v>1608240.61947</v>
      </c>
      <c r="C15" s="4">
        <v>24816658.4671</v>
      </c>
      <c r="D15" s="6">
        <v>569.712086021</v>
      </c>
      <c r="E15" s="6">
        <v>0.890175134407</v>
      </c>
      <c r="F15" s="8">
        <f t="shared" si="0"/>
        <v>0.060770742948297644</v>
      </c>
    </row>
    <row r="16" spans="4:6" ht="12.75">
      <c r="D16" s="5">
        <f>SUM(D2:D15)</f>
        <v>9374.7757289342</v>
      </c>
      <c r="E16" s="5">
        <f>SUM(E2:E15)</f>
        <v>14.648087076468402</v>
      </c>
      <c r="F16" s="7">
        <f>SUM(F2:F15)</f>
        <v>0.9999999999999999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4">
      <selection activeCell="D66" sqref="D66"/>
    </sheetView>
  </sheetViews>
  <sheetFormatPr defaultColWidth="9.140625" defaultRowHeight="12.75"/>
  <cols>
    <col min="1" max="1" width="38.140625" style="0" bestFit="1" customWidth="1"/>
    <col min="2" max="2" width="19.8515625" style="0" bestFit="1" customWidth="1"/>
    <col min="3" max="3" width="22.00390625" style="0" bestFit="1" customWidth="1"/>
    <col min="4" max="4" width="16.57421875" style="5" customWidth="1"/>
    <col min="5" max="5" width="17.421875" style="5" customWidth="1"/>
  </cols>
  <sheetData>
    <row r="1" spans="1:6" ht="12.75">
      <c r="A1" s="1" t="s">
        <v>1</v>
      </c>
      <c r="B1" s="2" t="s">
        <v>4</v>
      </c>
      <c r="C1" s="2" t="s">
        <v>5</v>
      </c>
      <c r="D1" s="5" t="s">
        <v>2</v>
      </c>
      <c r="E1" s="5" t="s">
        <v>3</v>
      </c>
      <c r="F1" t="s">
        <v>20</v>
      </c>
    </row>
    <row r="2" spans="1:6" ht="12.75">
      <c r="A2" s="1" t="s">
        <v>6</v>
      </c>
      <c r="B2" s="2">
        <v>923863.509885</v>
      </c>
      <c r="C2" s="2">
        <v>20735871.2687</v>
      </c>
      <c r="D2" s="5">
        <v>476.030102586</v>
      </c>
      <c r="E2" s="5">
        <v>0.74379703529</v>
      </c>
      <c r="F2" s="7">
        <f>D2/D16</f>
        <v>0.04994749601845081</v>
      </c>
    </row>
    <row r="3" spans="1:6" ht="12.75">
      <c r="A3" s="1" t="s">
        <v>7</v>
      </c>
      <c r="B3" s="2">
        <v>187590.236367</v>
      </c>
      <c r="C3" s="2">
        <v>2251381.82036</v>
      </c>
      <c r="D3" s="5">
        <v>51.6846147924</v>
      </c>
      <c r="E3" s="5">
        <v>0.0807572106131</v>
      </c>
      <c r="F3" s="7">
        <f>D3/$D$16</f>
        <v>0.005423012279128259</v>
      </c>
    </row>
    <row r="4" spans="1:6" ht="12.75">
      <c r="A4" s="1" t="s">
        <v>8</v>
      </c>
      <c r="B4" s="2">
        <v>1310771.61992</v>
      </c>
      <c r="C4" s="2">
        <v>17990081.9038</v>
      </c>
      <c r="D4" s="5">
        <v>412.995452337</v>
      </c>
      <c r="E4" s="5">
        <v>0.645305394276</v>
      </c>
      <c r="F4" s="7">
        <f aca="true" t="shared" si="0" ref="F4:F15">D4/$D$16</f>
        <v>0.04333358037481235</v>
      </c>
    </row>
    <row r="5" spans="1:6" ht="12.75">
      <c r="A5" s="1" t="s">
        <v>9</v>
      </c>
      <c r="B5" s="2">
        <v>1014220.62182</v>
      </c>
      <c r="C5" s="2">
        <v>17981826.8601</v>
      </c>
      <c r="D5" s="5">
        <v>412.805942611</v>
      </c>
      <c r="E5" s="5">
        <v>0.64500928533</v>
      </c>
      <c r="F5" s="7">
        <f t="shared" si="0"/>
        <v>0.04331369605188105</v>
      </c>
    </row>
    <row r="6" spans="1:6" ht="12.75">
      <c r="A6" s="1" t="s">
        <v>10</v>
      </c>
      <c r="B6" s="2">
        <v>704429.618044</v>
      </c>
      <c r="C6" s="2">
        <v>9175076.16068</v>
      </c>
      <c r="D6" s="5">
        <v>210.630765856</v>
      </c>
      <c r="E6" s="5">
        <v>0.32911057165</v>
      </c>
      <c r="F6" s="7">
        <f t="shared" si="0"/>
        <v>0.02210044970224371</v>
      </c>
    </row>
    <row r="7" spans="1:6" ht="12.75">
      <c r="A7" s="1" t="s">
        <v>11</v>
      </c>
      <c r="B7" s="2">
        <v>1831370.36941</v>
      </c>
      <c r="C7" s="2">
        <v>84142079.9828</v>
      </c>
      <c r="D7" s="5">
        <v>1931.63636324</v>
      </c>
      <c r="E7" s="5">
        <v>3.01818181756</v>
      </c>
      <c r="F7" s="7">
        <f t="shared" si="0"/>
        <v>0.20267709759929411</v>
      </c>
    </row>
    <row r="8" spans="1:6" ht="12.75">
      <c r="A8" s="1" t="s">
        <v>12</v>
      </c>
      <c r="B8" s="2">
        <v>1271336.39564</v>
      </c>
      <c r="C8" s="2">
        <v>22846800.3449</v>
      </c>
      <c r="D8" s="5">
        <v>524.490366044</v>
      </c>
      <c r="E8" s="5">
        <v>0.819516196943</v>
      </c>
      <c r="F8" s="7">
        <f t="shared" si="0"/>
        <v>0.05503219297978268</v>
      </c>
    </row>
    <row r="9" spans="1:6" ht="12.75">
      <c r="A9" s="1" t="s">
        <v>13</v>
      </c>
      <c r="B9" s="2">
        <v>2232605.14895</v>
      </c>
      <c r="C9" s="2">
        <v>41636115.3502</v>
      </c>
      <c r="D9" s="5">
        <v>955.833685726</v>
      </c>
      <c r="E9" s="5">
        <v>1.49349013395</v>
      </c>
      <c r="F9" s="7">
        <f t="shared" si="0"/>
        <v>0.10029092478132837</v>
      </c>
    </row>
    <row r="10" spans="1:6" ht="12.75">
      <c r="A10" s="1" t="s">
        <v>14</v>
      </c>
      <c r="B10" s="2">
        <v>1526460.60352</v>
      </c>
      <c r="C10" s="2">
        <v>19963994.4359</v>
      </c>
      <c r="D10" s="5">
        <v>458.310248758</v>
      </c>
      <c r="E10" s="5">
        <v>0.716109763684</v>
      </c>
      <c r="F10" s="7">
        <f t="shared" si="0"/>
        <v>0.048088238959467525</v>
      </c>
    </row>
    <row r="11" spans="1:6" ht="12.75">
      <c r="A11" s="1" t="s">
        <v>15</v>
      </c>
      <c r="B11" s="2">
        <v>1357294.44485</v>
      </c>
      <c r="C11" s="2">
        <v>116841209.973</v>
      </c>
      <c r="D11" s="5">
        <v>2682.3050958</v>
      </c>
      <c r="E11" s="5">
        <v>4.19110171218</v>
      </c>
      <c r="F11" s="7">
        <f t="shared" si="0"/>
        <v>0.28144107350550773</v>
      </c>
    </row>
    <row r="12" spans="1:6" ht="12.75">
      <c r="A12" s="1" t="s">
        <v>16</v>
      </c>
      <c r="B12" s="2">
        <v>316795.993045</v>
      </c>
      <c r="C12" s="2">
        <v>5022565.22843</v>
      </c>
      <c r="D12" s="5">
        <v>115.302232058</v>
      </c>
      <c r="E12" s="5">
        <v>0.18015973759</v>
      </c>
      <c r="F12" s="7">
        <f t="shared" si="0"/>
        <v>0.012098095782913246</v>
      </c>
    </row>
    <row r="13" spans="1:6" ht="12.75">
      <c r="A13" s="1" t="s">
        <v>17</v>
      </c>
      <c r="B13" s="2">
        <v>14970.1406633</v>
      </c>
      <c r="C13" s="2">
        <v>596261.921202</v>
      </c>
      <c r="D13" s="5">
        <v>13.6882902021</v>
      </c>
      <c r="E13" s="5">
        <v>0.0213879534407</v>
      </c>
      <c r="F13" s="7">
        <f t="shared" si="0"/>
        <v>0.001436244927904054</v>
      </c>
    </row>
    <row r="14" spans="1:6" ht="12.75">
      <c r="A14" s="1" t="s">
        <v>18</v>
      </c>
      <c r="B14" s="2">
        <v>1836977.70662</v>
      </c>
      <c r="C14" s="2">
        <v>31419047.403</v>
      </c>
      <c r="D14" s="5">
        <v>721.282079958</v>
      </c>
      <c r="E14" s="5">
        <v>1.12700324994</v>
      </c>
      <c r="F14" s="7">
        <f t="shared" si="0"/>
        <v>0.07568057906668539</v>
      </c>
    </row>
    <row r="15" spans="1:6" ht="12.75">
      <c r="A15" s="3" t="s">
        <v>19</v>
      </c>
      <c r="B15" s="4">
        <v>1863732.78304</v>
      </c>
      <c r="C15" s="4">
        <v>24551056.8169</v>
      </c>
      <c r="D15" s="6">
        <v>563.614711132</v>
      </c>
      <c r="E15" s="6">
        <v>0.880647986144</v>
      </c>
      <c r="F15" s="8">
        <f t="shared" si="0"/>
        <v>0.05913731797060054</v>
      </c>
    </row>
    <row r="16" spans="4:6" ht="12.75">
      <c r="D16" s="5">
        <f>SUM(D2:D15)</f>
        <v>9530.609951100501</v>
      </c>
      <c r="E16" s="5">
        <f>SUM(E2:E15)</f>
        <v>14.8915780485908</v>
      </c>
      <c r="F16" s="7">
        <f>SUM(F2:F15)</f>
        <v>0.9999999999999998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Thurston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Project-Area-and-Subwatershed-Land-Cover-Numbers-Deschutes</dc:title>
  <dc:subject/>
  <dc:creator>Thurston Geodata Center</dc:creator>
  <cp:keywords/>
  <dc:description/>
  <cp:lastModifiedBy>woodba</cp:lastModifiedBy>
  <dcterms:created xsi:type="dcterms:W3CDTF">2010-05-06T00:02:36Z</dcterms:created>
  <dcterms:modified xsi:type="dcterms:W3CDTF">2010-11-11T23:25:11Z</dcterms:modified>
  <cp:category/>
  <cp:version/>
  <cp:contentType/>
  <cp:contentStatus/>
</cp:coreProperties>
</file>